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1 事業関係（予算含）\013 高校生スキルアップ\R6\01_要項・マニュアル（様式）（4月起案）\01_起案\02_マニュアル（様式含む）\様式変更（作業用）\02_R6マニュアル改正用\学校用\"/>
    </mc:Choice>
  </mc:AlternateContent>
  <xr:revisionPtr revIDLastSave="0" documentId="13_ncr:1_{8369320A-1146-46C1-AAB0-558799D530F1}" xr6:coauthVersionLast="36" xr6:coauthVersionMax="36" xr10:uidLastSave="{00000000-0000-0000-0000-000000000000}"/>
  <bookViews>
    <workbookView xWindow="0" yWindow="0" windowWidth="28800" windowHeight="12132" xr2:uid="{06D07F47-DE52-4847-B33E-46AC12E04667}"/>
  </bookViews>
  <sheets>
    <sheet name="申請書" sheetId="2" r:id="rId1"/>
    <sheet name="単位数確認用シート" sheetId="1" r:id="rId2"/>
    <sheet name="選択肢設定シート" sheetId="3" state="hidden" r:id="rId3"/>
  </sheets>
  <definedNames>
    <definedName name="_Hlk63689571" localSheetId="1">単位数確認用シート!#REF!</definedName>
    <definedName name="_Hlk63778007" localSheetId="1">単位数確認用シート!#REF!</definedName>
    <definedName name="_Hlk65770359" localSheetId="1">単位数確認用シート!#REF!</definedName>
    <definedName name="_Hlk65770955" localSheetId="1">単位数確認用シート!#REF!</definedName>
    <definedName name="_xlnm.Print_Area" localSheetId="0">申請書!$B$1:$T$60</definedName>
    <definedName name="_xlnm.Print_Area" localSheetId="1">単位数確認用シート!$F$1:$AH$9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O52" i="1" l="1"/>
  <c r="I52" i="1"/>
  <c r="F52" i="1"/>
  <c r="O51" i="1"/>
  <c r="I51" i="1"/>
  <c r="F51" i="1"/>
  <c r="O50" i="1"/>
  <c r="I50" i="1"/>
  <c r="F50" i="1"/>
  <c r="O49" i="1"/>
  <c r="I49" i="1"/>
  <c r="F49" i="1"/>
  <c r="O48" i="1"/>
  <c r="I48" i="1"/>
  <c r="F48" i="1"/>
  <c r="O47" i="1"/>
  <c r="I47" i="1"/>
  <c r="F47" i="1"/>
  <c r="O46" i="1" l="1"/>
  <c r="I46" i="1"/>
  <c r="F46" i="1"/>
  <c r="O45" i="1"/>
  <c r="I45" i="1"/>
  <c r="F45" i="1"/>
  <c r="O44" i="1"/>
  <c r="I44" i="1"/>
  <c r="F44" i="1"/>
  <c r="O43" i="1"/>
  <c r="I43" i="1"/>
  <c r="F43" i="1"/>
  <c r="O42" i="1"/>
  <c r="I42" i="1"/>
  <c r="F42" i="1"/>
  <c r="O41" i="1"/>
  <c r="I41" i="1"/>
  <c r="F41" i="1"/>
  <c r="O40" i="1"/>
  <c r="I40" i="1"/>
  <c r="F40" i="1"/>
  <c r="O39" i="1"/>
  <c r="I39" i="1"/>
  <c r="F39" i="1"/>
  <c r="O38" i="1"/>
  <c r="I38" i="1"/>
  <c r="F38" i="1"/>
  <c r="O37" i="1"/>
  <c r="I37" i="1"/>
  <c r="F37" i="1"/>
  <c r="O36" i="1"/>
  <c r="I36" i="1"/>
  <c r="F36" i="1"/>
  <c r="O35" i="1"/>
  <c r="I35" i="1"/>
  <c r="F35" i="1"/>
  <c r="O34" i="1"/>
  <c r="I34" i="1"/>
  <c r="F34" i="1"/>
  <c r="O33" i="1"/>
  <c r="I33" i="1"/>
  <c r="F33" i="1"/>
  <c r="O32" i="1"/>
  <c r="I32" i="1"/>
  <c r="F32" i="1"/>
  <c r="O31" i="1"/>
  <c r="I31" i="1"/>
  <c r="F31" i="1"/>
  <c r="O30" i="1"/>
  <c r="I30" i="1"/>
  <c r="F30" i="1"/>
  <c r="O29" i="1"/>
  <c r="I29" i="1"/>
  <c r="F29" i="1"/>
  <c r="O28" i="1"/>
  <c r="I28" i="1"/>
  <c r="F28" i="1"/>
  <c r="O27" i="1"/>
  <c r="I27" i="1"/>
  <c r="F27" i="1"/>
  <c r="O26" i="1"/>
  <c r="I26" i="1"/>
  <c r="F26" i="1"/>
  <c r="O25" i="1"/>
  <c r="I25" i="1"/>
  <c r="F25" i="1"/>
  <c r="O24" i="1"/>
  <c r="I24" i="1"/>
  <c r="F24" i="1"/>
  <c r="O23" i="1"/>
  <c r="I23" i="1"/>
  <c r="F23" i="1"/>
  <c r="O22" i="1"/>
  <c r="I22" i="1"/>
  <c r="F22" i="1"/>
  <c r="O21" i="1"/>
  <c r="I21" i="1"/>
  <c r="F21" i="1"/>
  <c r="O20" i="1"/>
  <c r="I20" i="1"/>
  <c r="F20" i="1"/>
  <c r="O19" i="1"/>
  <c r="I19" i="1"/>
  <c r="F19" i="1"/>
  <c r="O18" i="1"/>
  <c r="I18" i="1"/>
  <c r="F18" i="1"/>
  <c r="O17" i="1"/>
  <c r="I17" i="1"/>
  <c r="F17" i="1"/>
  <c r="O16" i="1"/>
  <c r="I16" i="1"/>
  <c r="F16" i="1"/>
  <c r="O15" i="1"/>
  <c r="I15" i="1"/>
  <c r="F15" i="1"/>
  <c r="O14" i="1"/>
  <c r="I14" i="1"/>
  <c r="F14" i="1"/>
  <c r="S13" i="1"/>
  <c r="Q53" i="1" s="1"/>
  <c r="O13" i="1"/>
  <c r="I13" i="1"/>
  <c r="F13" i="1"/>
  <c r="B14" i="1"/>
  <c r="B13" i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N4" i="1" l="1"/>
  <c r="N5" i="1"/>
  <c r="N6" i="1"/>
  <c r="N7" i="1"/>
  <c r="N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15" i="1"/>
  <c r="S60" i="2"/>
  <c r="B17" i="1" l="1"/>
  <c r="B16" i="1"/>
  <c r="N8" i="1"/>
  <c r="B18" i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ALIS36</author>
  </authors>
  <commentList>
    <comment ref="S60" authorId="0" shapeId="0" xr:uid="{775F1D8B-E6A4-449A-A7E6-90D3F3C4C18A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<sst xmlns="http://schemas.openxmlformats.org/spreadsheetml/2006/main" count="124" uniqueCount="76">
  <si>
    <t>《学校外学修の履歴》</t>
  </si>
  <si>
    <t>区　　分</t>
  </si>
  <si>
    <t>体験活動</t>
  </si>
  <si>
    <t>合　　計</t>
  </si>
  <si>
    <t>学校外学修の名称</t>
  </si>
  <si>
    <t>主催者名</t>
  </si>
  <si>
    <t>単位数</t>
  </si>
  <si>
    <t xml:space="preserve"> </t>
  </si>
  <si>
    <t>自由課題研究</t>
    <phoneticPr fontId="5"/>
  </si>
  <si>
    <t>単位</t>
    <rPh sb="0" eb="2">
      <t>タンイ</t>
    </rPh>
    <phoneticPr fontId="5"/>
  </si>
  <si>
    <t>その他</t>
    <phoneticPr fontId="5"/>
  </si>
  <si>
    <t>認定単位数</t>
    <rPh sb="0" eb="2">
      <t>ニンテイ</t>
    </rPh>
    <rPh sb="2" eb="5">
      <t>タンイスウ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</si>
  <si>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</si>
  <si>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</si>
  <si>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</si>
  <si>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</si>
  <si>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《学校外学修の履歴》</t>
    <phoneticPr fontId="5"/>
  </si>
  <si>
    <t>年　月　日</t>
    <phoneticPr fontId="5"/>
  </si>
  <si>
    <t>計</t>
    <rPh sb="0" eb="1">
      <t>ケイ</t>
    </rPh>
    <phoneticPr fontId="5"/>
  </si>
  <si>
    <t>単位</t>
    <phoneticPr fontId="5"/>
  </si>
  <si>
    <t>高校生スキルアップ　奨励証　・　認定証　交付申請書</t>
  </si>
  <si>
    <t>高等学校</t>
    <rPh sb="0" eb="2">
      <t>コウトウ</t>
    </rPh>
    <rPh sb="2" eb="4">
      <t>ガッコウ</t>
    </rPh>
    <phoneticPr fontId="5"/>
  </si>
  <si>
    <t>科</t>
    <rPh sb="0" eb="1">
      <t>カ</t>
    </rPh>
    <phoneticPr fontId="5"/>
  </si>
  <si>
    <t>生徒氏名</t>
    <rPh sb="0" eb="2">
      <t>セイト</t>
    </rPh>
    <rPh sb="2" eb="4">
      <t>シメイ</t>
    </rPh>
    <phoneticPr fontId="5"/>
  </si>
  <si>
    <t>区分</t>
    <rPh sb="0" eb="2">
      <t>クブン</t>
    </rPh>
    <phoneticPr fontId="5"/>
  </si>
  <si>
    <t>体験活動</t>
    <rPh sb="0" eb="2">
      <t>タイケン</t>
    </rPh>
    <rPh sb="2" eb="4">
      <t>カツドウ</t>
    </rPh>
    <phoneticPr fontId="5"/>
  </si>
  <si>
    <t>自由課題研究</t>
    <rPh sb="0" eb="2">
      <t>ジユウ</t>
    </rPh>
    <rPh sb="2" eb="4">
      <t>カダイ</t>
    </rPh>
    <rPh sb="4" eb="6">
      <t>ケンキュウ</t>
    </rPh>
    <phoneticPr fontId="5"/>
  </si>
  <si>
    <t>その他</t>
    <rPh sb="2" eb="3">
      <t>タ</t>
    </rPh>
    <phoneticPr fontId="5"/>
  </si>
  <si>
    <t>（申 請 す る 方 を ○ で 囲 む）</t>
  </si>
  <si>
    <t>制課程</t>
    <rPh sb="0" eb="1">
      <t>セイ</t>
    </rPh>
    <rPh sb="1" eb="3">
      <t>カテイ</t>
    </rPh>
    <phoneticPr fontId="5"/>
  </si>
  <si>
    <t>全日</t>
    <rPh sb="0" eb="2">
      <t>ゼンニチ</t>
    </rPh>
    <phoneticPr fontId="5"/>
  </si>
  <si>
    <t>普通</t>
    <rPh sb="0" eb="2">
      <t>フツウ</t>
    </rPh>
    <phoneticPr fontId="5"/>
  </si>
  <si>
    <t>総数</t>
    <rPh sb="0" eb="2">
      <t>ソウスウ</t>
    </rPh>
    <phoneticPr fontId="5"/>
  </si>
  <si>
    <t>区　　分</t>
    <phoneticPr fontId="5"/>
  </si>
  <si>
    <t xml:space="preserve">青森県総合社会教育センター　御中 </t>
    <phoneticPr fontId="5"/>
  </si>
  <si>
    <t>　学校外学修が規定の時間以上になりましたので、交付の申請を致します。</t>
    <phoneticPr fontId="5"/>
  </si>
  <si>
    <t>講座や講演会等</t>
    <rPh sb="0" eb="2">
      <t>コウザ</t>
    </rPh>
    <rPh sb="3" eb="6">
      <t>コウエンカイ</t>
    </rPh>
    <rPh sb="6" eb="7">
      <t>トウ</t>
    </rPh>
    <phoneticPr fontId="5"/>
  </si>
  <si>
    <t>映像教材等</t>
    <rPh sb="0" eb="2">
      <t>エイゾウ</t>
    </rPh>
    <rPh sb="2" eb="4">
      <t>キョウザイ</t>
    </rPh>
    <rPh sb="4" eb="5">
      <t>トウ</t>
    </rPh>
    <phoneticPr fontId="5"/>
  </si>
  <si>
    <t>あおもり学インターネット講座　あおもりエトセトラ（あおもりの祭り、あおもりの伝統工芸、あおもりの方言）</t>
    <rPh sb="4" eb="5">
      <t>ガク</t>
    </rPh>
    <rPh sb="12" eb="14">
      <t>コウザ</t>
    </rPh>
    <rPh sb="38" eb="40">
      <t>デントウ</t>
    </rPh>
    <rPh sb="40" eb="42">
      <t>コウゲイ</t>
    </rPh>
    <rPh sb="48" eb="50">
      <t>ホウゲン</t>
    </rPh>
    <phoneticPr fontId="5"/>
  </si>
  <si>
    <t>あおもり学インターネット講座　あおもりエトセトラ（あおもりの自然、あおもりの縄文遺跡、あおもりの食）</t>
    <rPh sb="4" eb="5">
      <t>ガク</t>
    </rPh>
    <rPh sb="12" eb="14">
      <t>コウザ</t>
    </rPh>
    <rPh sb="30" eb="32">
      <t>シゼン</t>
    </rPh>
    <rPh sb="38" eb="40">
      <t>ジョウモン</t>
    </rPh>
    <rPh sb="40" eb="42">
      <t>イセキ</t>
    </rPh>
    <rPh sb="48" eb="49">
      <t>ショク</t>
    </rPh>
    <phoneticPr fontId="5"/>
  </si>
  <si>
    <t>弘前大学オープンキャンパス2023</t>
    <phoneticPr fontId="5"/>
  </si>
  <si>
    <t>「経済学」と「経営学」の違いとは？</t>
    <phoneticPr fontId="5"/>
  </si>
  <si>
    <t>青森県総合社会教育センター</t>
    <rPh sb="0" eb="9">
      <t>アオモリケンソウゴウシャカイキョウイク</t>
    </rPh>
    <phoneticPr fontId="5"/>
  </si>
  <si>
    <t>弘前大学</t>
    <rPh sb="0" eb="2">
      <t>ヒロサキ</t>
    </rPh>
    <rPh sb="2" eb="4">
      <t>ダイガク</t>
    </rPh>
    <phoneticPr fontId="5"/>
  </si>
  <si>
    <t>あおもり北のまほろば歴史館　見学</t>
    <phoneticPr fontId="5"/>
  </si>
  <si>
    <t>経営学を学ぶことのメリットとは？</t>
    <phoneticPr fontId="5"/>
  </si>
  <si>
    <t>世界の経済格差と地域通貨</t>
    <phoneticPr fontId="5"/>
  </si>
  <si>
    <t>株式会社フロムページ夢ナビ編集部</t>
    <phoneticPr fontId="5"/>
  </si>
  <si>
    <t>青森県立美術館　企画展　AOMORI GOKANアートフェス2023「かさなりとまじわり」鑑賞</t>
    <rPh sb="0" eb="2">
      <t>アオモリ</t>
    </rPh>
    <rPh sb="2" eb="4">
      <t>ケンリツ</t>
    </rPh>
    <rPh sb="4" eb="7">
      <t>ビジュツカン</t>
    </rPh>
    <rPh sb="8" eb="11">
      <t>キカクテン</t>
    </rPh>
    <rPh sb="45" eb="47">
      <t>カンショウ</t>
    </rPh>
    <phoneticPr fontId="5"/>
  </si>
  <si>
    <t>経済社会における人間模様と会計</t>
    <phoneticPr fontId="5"/>
  </si>
  <si>
    <t>現代世界における経済史</t>
    <phoneticPr fontId="5"/>
  </si>
  <si>
    <t>日本の魅力を観光客に伝えるには？観光産業に求められる視点</t>
    <phoneticPr fontId="5"/>
  </si>
  <si>
    <t>令和５年度　青森県立保健大学公開講座　第１回「こころのケアと共生社会」</t>
    <phoneticPr fontId="5"/>
  </si>
  <si>
    <t>青森県立保健大学</t>
    <phoneticPr fontId="5"/>
  </si>
  <si>
    <t>令和５年度　青森県立保健大学公開講座　第２回「Let’s study健やか生活」</t>
    <phoneticPr fontId="5"/>
  </si>
  <si>
    <t>講座や講演会等</t>
    <phoneticPr fontId="5"/>
  </si>
  <si>
    <t>映像教材等</t>
    <rPh sb="4" eb="5">
      <t>トウ</t>
    </rPh>
    <phoneticPr fontId="5"/>
  </si>
  <si>
    <t>青森中央学院大学まちなかキャンパス公開講座2023　第３回「コンビニが抱える食品廃棄問題とロスチャージ会計」</t>
    <phoneticPr fontId="5"/>
  </si>
  <si>
    <t>青森中央学院大学</t>
    <phoneticPr fontId="5"/>
  </si>
  <si>
    <t>令和５年度中高生の薬剤師体験セミナー</t>
    <phoneticPr fontId="5"/>
  </si>
  <si>
    <t>青森大学・青森県教育委員会</t>
    <phoneticPr fontId="5"/>
  </si>
  <si>
    <t>令和５年度ドクタートーク</t>
    <phoneticPr fontId="5"/>
  </si>
  <si>
    <t>青森県・青森県教育委員会</t>
    <phoneticPr fontId="5"/>
  </si>
  <si>
    <t>令和５年度　青森けんみん公開講座～進歩するがん医療～</t>
    <phoneticPr fontId="5"/>
  </si>
  <si>
    <t>青森県立中央病院</t>
    <phoneticPr fontId="5"/>
  </si>
  <si>
    <t>プロフェッショナル　仕事の流儀「ここが、私の居場所～社会起業家・川口加奈～」</t>
    <phoneticPr fontId="5"/>
  </si>
  <si>
    <t>日本放送協会</t>
    <rPh sb="0" eb="2">
      <t>ニッポン</t>
    </rPh>
    <rPh sb="2" eb="4">
      <t>ホウソウ</t>
    </rPh>
    <rPh sb="4" eb="6">
      <t>キョウカイ</t>
    </rPh>
    <phoneticPr fontId="5"/>
  </si>
  <si>
    <t>クローズアップ現代「学童落ちた！仕事どうする？追跡“学童保育クライシス”」</t>
    <phoneticPr fontId="5"/>
  </si>
  <si>
    <t>青森ワッツホームゲーム運営サポート　ボランティア</t>
    <phoneticPr fontId="5"/>
  </si>
  <si>
    <t>青森スポーツレクリエーション株式会社</t>
    <phoneticPr fontId="5"/>
  </si>
  <si>
    <t>No</t>
    <phoneticPr fontId="5"/>
  </si>
  <si>
    <r>
      <t>※映像教材等は</t>
    </r>
    <r>
      <rPr>
        <b/>
        <u/>
        <sz val="9"/>
        <color rgb="FFFF0000"/>
        <rFont val="ＭＳ ゴシック"/>
        <family val="3"/>
        <charset val="128"/>
      </rPr>
      <t>5単位</t>
    </r>
    <r>
      <rPr>
        <sz val="9"/>
        <color theme="1"/>
        <rFont val="ＭＳ ゴシック"/>
        <family val="3"/>
        <charset val="128"/>
      </rPr>
      <t>まで申請可能です。（ただし、令和6年3月31日までに視聴した分は10単位まで申請可能です。）</t>
    </r>
    <rPh sb="1" eb="3">
      <t>エイゾウ</t>
    </rPh>
    <rPh sb="3" eb="5">
      <t>キョウザイ</t>
    </rPh>
    <rPh sb="5" eb="6">
      <t>トウ</t>
    </rPh>
    <rPh sb="24" eb="26">
      <t>レイワ</t>
    </rPh>
    <rPh sb="27" eb="28">
      <t>ネン</t>
    </rPh>
    <rPh sb="29" eb="30">
      <t>ガツ</t>
    </rPh>
    <rPh sb="32" eb="33">
      <t>ニチ</t>
    </rPh>
    <rPh sb="36" eb="38">
      <t>シチョウ</t>
    </rPh>
    <rPh sb="40" eb="41">
      <t>ブン</t>
    </rPh>
    <rPh sb="44" eb="46">
      <t>タンイ</t>
    </rPh>
    <rPh sb="48" eb="50">
      <t>シンセイ</t>
    </rPh>
    <rPh sb="50" eb="52">
      <t>カノウ</t>
    </rPh>
    <phoneticPr fontId="5"/>
  </si>
  <si>
    <r>
      <t>※自由課題研究は</t>
    </r>
    <r>
      <rPr>
        <b/>
        <u/>
        <sz val="9"/>
        <color rgb="FFFF0000"/>
        <rFont val="ＭＳ ゴシック"/>
        <family val="3"/>
        <charset val="128"/>
      </rPr>
      <t>10単位</t>
    </r>
    <r>
      <rPr>
        <sz val="9"/>
        <color theme="1"/>
        <rFont val="ＭＳ ゴシック"/>
        <family val="3"/>
        <charset val="128"/>
      </rPr>
      <t>まで申請可能です。</t>
    </r>
    <phoneticPr fontId="5"/>
  </si>
  <si>
    <r>
      <t>※合計</t>
    </r>
    <r>
      <rPr>
        <u/>
        <sz val="9"/>
        <color theme="1"/>
        <rFont val="ＭＳ ゴシック"/>
        <family val="3"/>
        <charset val="128"/>
      </rPr>
      <t>35単位以上</t>
    </r>
    <r>
      <rPr>
        <sz val="9"/>
        <color theme="1"/>
        <rFont val="ＭＳ ゴシック"/>
        <family val="3"/>
        <charset val="128"/>
      </rPr>
      <t>の場合に限り、認定証を申請可能です。</t>
    </r>
    <rPh sb="1" eb="3">
      <t>ゴウケイ</t>
    </rPh>
    <rPh sb="5" eb="7">
      <t>タンイ</t>
    </rPh>
    <rPh sb="7" eb="9">
      <t>イジョウ</t>
    </rPh>
    <rPh sb="10" eb="12">
      <t>バアイ</t>
    </rPh>
    <rPh sb="13" eb="14">
      <t>カギ</t>
    </rPh>
    <rPh sb="16" eb="19">
      <t>ニンテイショウ</t>
    </rPh>
    <rPh sb="20" eb="22">
      <t>シンセイ</t>
    </rPh>
    <rPh sb="22" eb="24">
      <t>カノウ</t>
    </rPh>
    <phoneticPr fontId="5"/>
  </si>
  <si>
    <t>青森県立総合社会教育</t>
    <rPh sb="0" eb="2">
      <t>アオモリ</t>
    </rPh>
    <rPh sb="2" eb="4">
      <t>ケンリツ</t>
    </rPh>
    <rPh sb="4" eb="6">
      <t>ソウゴウ</t>
    </rPh>
    <rPh sb="6" eb="8">
      <t>シャカイ</t>
    </rPh>
    <rPh sb="8" eb="10">
      <t>キョウイク</t>
    </rPh>
    <phoneticPr fontId="5"/>
  </si>
  <si>
    <t>社 セ　太 郎</t>
    <rPh sb="0" eb="1">
      <t>シャ</t>
    </rPh>
    <rPh sb="4" eb="5">
      <t>フトシ</t>
    </rPh>
    <rPh sb="6" eb="7">
      <t>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</si>
</sst>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&quot;単位&quot;"/>
  </numFmts>
  <fonts count="33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ＦＡ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Century"/>
      <family val="1"/>
    </font>
    <font>
      <sz val="18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8"/>
      <color rgb="FFFF0000"/>
      <name val="ＭＳ 明朝"/>
      <family val="1"/>
      <charset val="128"/>
    </font>
    <font>
      <sz val="18"/>
      <color rgb="FFFF00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 inden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2" xfId="0" applyBorder="1">
      <alignment vertical="center"/>
    </xf>
    <xf numFmtId="0" fontId="13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177" fontId="9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0" fillId="0" borderId="0" xfId="0" applyBorder="1">
      <alignment vertical="center"/>
    </xf>
    <xf numFmtId="0" fontId="19" fillId="0" borderId="6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176" fontId="15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14" fillId="0" borderId="12" xfId="0" applyFont="1" applyBorder="1" applyAlignment="1">
      <alignment vertical="center" wrapText="1"/>
    </xf>
    <xf numFmtId="0" fontId="18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177" fontId="30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0" fillId="0" borderId="2" xfId="0" applyNumberFormat="1" applyBorder="1" applyAlignment="1">
      <alignment horizontal="right" vertical="center" wrapText="1"/>
    </xf>
    <xf numFmtId="176" fontId="30" fillId="0" borderId="2" xfId="0" applyNumberFormat="1" applyFont="1" applyBorder="1" applyAlignment="1">
      <alignment horizontal="right" vertical="center" wrapText="1"/>
    </xf>
    <xf numFmtId="176" fontId="27" fillId="0" borderId="2" xfId="0" applyNumberFormat="1" applyFont="1" applyBorder="1" applyAlignment="1">
      <alignment horizontal="right" vertical="center" wrapText="1"/>
    </xf>
    <xf numFmtId="176" fontId="30" fillId="0" borderId="5" xfId="0" applyNumberFormat="1" applyFont="1" applyBorder="1" applyAlignment="1">
      <alignment horizontal="right" vertical="center" wrapText="1"/>
    </xf>
    <xf numFmtId="176" fontId="30" fillId="0" borderId="3" xfId="0" applyNumberFormat="1" applyFont="1" applyBorder="1" applyAlignment="1">
      <alignment horizontal="right" vertical="center" wrapText="1"/>
    </xf>
    <xf numFmtId="176" fontId="30" fillId="0" borderId="4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31" fillId="0" borderId="5" xfId="0" applyFont="1" applyBorder="1" applyAlignment="1">
      <alignment vertical="center" shrinkToFit="1"/>
    </xf>
    <xf numFmtId="0" fontId="31" fillId="0" borderId="3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31" fillId="0" borderId="2" xfId="0" applyFont="1" applyBorder="1" applyAlignment="1">
      <alignment horizontal="left" vertical="center" wrapText="1" shrinkToFit="1"/>
    </xf>
    <xf numFmtId="0" fontId="27" fillId="0" borderId="2" xfId="0" applyFont="1" applyBorder="1" applyAlignment="1">
      <alignment horizontal="left" vertical="center" wrapText="1" shrinkToFit="1"/>
    </xf>
    <xf numFmtId="0" fontId="31" fillId="0" borderId="2" xfId="0" applyFont="1" applyBorder="1" applyAlignment="1">
      <alignment vertical="center" wrapText="1" shrinkToFit="1"/>
    </xf>
    <xf numFmtId="0" fontId="31" fillId="0" borderId="5" xfId="0" applyFont="1" applyBorder="1" applyAlignment="1">
      <alignment horizontal="left" vertical="center" wrapText="1" shrinkToFit="1"/>
    </xf>
    <xf numFmtId="0" fontId="31" fillId="0" borderId="3" xfId="0" applyFont="1" applyBorder="1" applyAlignment="1">
      <alignment horizontal="left" vertical="center" wrapText="1" shrinkToFit="1"/>
    </xf>
    <xf numFmtId="0" fontId="31" fillId="0" borderId="4" xfId="0" applyFont="1" applyBorder="1" applyAlignment="1">
      <alignment horizontal="left" vertical="center" wrapText="1" shrinkToFit="1"/>
    </xf>
    <xf numFmtId="0" fontId="31" fillId="0" borderId="5" xfId="0" applyFont="1" applyBorder="1" applyAlignment="1">
      <alignment vertical="center" wrapText="1" shrinkToFit="1"/>
    </xf>
    <xf numFmtId="0" fontId="31" fillId="0" borderId="3" xfId="0" applyFont="1" applyBorder="1" applyAlignment="1">
      <alignment vertical="center" wrapText="1" shrinkToFit="1"/>
    </xf>
    <xf numFmtId="0" fontId="31" fillId="0" borderId="4" xfId="0" applyFont="1" applyBorder="1" applyAlignment="1">
      <alignment vertical="center" wrapText="1" shrinkToFi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0" fillId="0" borderId="2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vertical="center" wrapText="1" shrinkToFit="1"/>
    </xf>
    <xf numFmtId="176" fontId="9" fillId="0" borderId="7" xfId="0" applyNumberFormat="1" applyFont="1" applyBorder="1" applyAlignment="1">
      <alignment horizontal="right" vertical="center" wrapText="1"/>
    </xf>
    <xf numFmtId="176" fontId="0" fillId="0" borderId="7" xfId="0" applyNumberFormat="1" applyBorder="1" applyAlignment="1">
      <alignment horizontal="right" vertical="center" wrapText="1"/>
    </xf>
    <xf numFmtId="0" fontId="12" fillId="0" borderId="7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12" fillId="0" borderId="7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2" fillId="0" borderId="11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8" fillId="0" borderId="1" xfId="0" applyFont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0" fontId="2" fillId="0" borderId="1" xfId="0" applyNumberFormat="1" applyFont="1" applyBorder="1" applyAlignment="1">
      <alignment horizontal="right" vertical="center" wrapText="1"/>
    </xf>
    <xf numFmtId="0" fontId="19" fillId="0" borderId="1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right" vertical="center" wrapText="1"/>
    </xf>
    <xf numFmtId="176" fontId="0" fillId="0" borderId="1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0</xdr:row>
      <xdr:rowOff>182880</xdr:rowOff>
    </xdr:from>
    <xdr:to>
      <xdr:col>15</xdr:col>
      <xdr:colOff>297180</xdr:colOff>
      <xdr:row>2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5B964C3-98F7-445C-8A05-0EE2FC7AD094}"/>
            </a:ext>
          </a:extLst>
        </xdr:cNvPr>
        <xdr:cNvSpPr/>
      </xdr:nvSpPr>
      <xdr:spPr>
        <a:xfrm>
          <a:off x="5189220" y="182880"/>
          <a:ext cx="1143000" cy="4419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53340</xdr:colOff>
      <xdr:row>1</xdr:row>
      <xdr:rowOff>22860</xdr:rowOff>
    </xdr:from>
    <xdr:to>
      <xdr:col>27</xdr:col>
      <xdr:colOff>108585</xdr:colOff>
      <xdr:row>8</xdr:row>
      <xdr:rowOff>121921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912B413-ECF3-4664-AFE1-F5F95EB84A4D}"/>
            </a:ext>
          </a:extLst>
        </xdr:cNvPr>
        <xdr:cNvSpPr txBox="1"/>
      </xdr:nvSpPr>
      <xdr:spPr>
        <a:xfrm>
          <a:off x="8199120" y="251460"/>
          <a:ext cx="4749165" cy="18440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作成時の注意事項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①設定されている書式や関数は変更しないでください。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行・列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の挿入及び削除は行わないでください。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年月日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は西暦で入力してください。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④「区分」はドロップダウンリストから選択してください。</a:t>
          </a:r>
          <a:endParaRPr lang="en-US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⑤「単位数」は数字のみ入力してください。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行数が余った場合は削除せず、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不要な行は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「非表示」にしてください。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0</xdr:row>
      <xdr:rowOff>91440</xdr:rowOff>
    </xdr:from>
    <xdr:to>
      <xdr:col>27</xdr:col>
      <xdr:colOff>104775</xdr:colOff>
      <xdr:row>2</xdr:row>
      <xdr:rowOff>5079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9630DF-583D-4F6B-9D2F-F4069FF374F4}"/>
            </a:ext>
          </a:extLst>
        </xdr:cNvPr>
        <xdr:cNvSpPr txBox="1"/>
      </xdr:nvSpPr>
      <xdr:spPr>
        <a:xfrm>
          <a:off x="6621780" y="91440"/>
          <a:ext cx="4029075" cy="5308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/>
            <a:t>このシートは提出不要です。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12AB-AEDF-4F2B-AB10-1EDE7F853829}">
  <sheetPr>
    <tabColor theme="7" tint="0.79998168889431442"/>
  </sheetPr>
  <dimension ref="A2:U62"/>
  <sheetViews>
    <sheetView tabSelected="1" topLeftCell="A32" zoomScaleNormal="100" workbookViewId="0">
      <selection activeCell="S60" sqref="S60"/>
    </sheetView>
  </sheetViews>
  <sheetFormatPr defaultRowHeight="18"/>
  <cols>
    <col min="1" max="1" width="4" bestFit="1" customWidth="1"/>
    <col min="2" max="2" width="4.3984375" customWidth="1"/>
    <col min="3" max="3" width="8" customWidth="1"/>
    <col min="4" max="4" width="4.3984375" customWidth="1"/>
    <col min="5" max="6" width="4.8984375" customWidth="1"/>
    <col min="7" max="7" width="4" customWidth="1"/>
    <col min="8" max="10" width="5.19921875" customWidth="1"/>
    <col min="11" max="12" width="4.09765625" customWidth="1"/>
    <col min="13" max="13" width="4" customWidth="1"/>
    <col min="14" max="14" width="6.5" customWidth="1"/>
    <col min="15" max="15" width="7.59765625" customWidth="1"/>
    <col min="16" max="16" width="5.8984375" customWidth="1"/>
    <col min="17" max="18" width="5" customWidth="1"/>
    <col min="19" max="19" width="5.19921875" customWidth="1"/>
    <col min="20" max="20" width="6.59765625" customWidth="1"/>
  </cols>
  <sheetData>
    <row r="2" spans="2:21" ht="25.8">
      <c r="B2" s="102" t="s">
        <v>20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1" ht="18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1">
      <c r="B4" s="35"/>
      <c r="C4" s="35"/>
      <c r="D4" s="36"/>
      <c r="E4" s="36"/>
      <c r="F4" s="36"/>
      <c r="G4" s="36"/>
      <c r="H4" s="103" t="s">
        <v>28</v>
      </c>
      <c r="I4" s="103"/>
      <c r="J4" s="103"/>
      <c r="K4" s="103"/>
      <c r="L4" s="103"/>
      <c r="M4" s="103"/>
      <c r="N4" s="103"/>
      <c r="O4" s="103"/>
      <c r="P4" s="103"/>
      <c r="Q4" s="12"/>
      <c r="R4" s="36"/>
      <c r="S4" s="36"/>
      <c r="T4" s="36"/>
    </row>
    <row r="5" spans="2:21" s="9" customFormat="1" ht="21.75" customHeight="1">
      <c r="B5" s="37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2:21" s="9" customFormat="1" ht="21">
      <c r="B6" s="62" t="s">
        <v>34</v>
      </c>
      <c r="C6" s="13"/>
      <c r="D6" s="39"/>
      <c r="E6" s="39"/>
      <c r="F6" s="39"/>
      <c r="G6" s="39"/>
      <c r="H6" s="39"/>
      <c r="K6" s="39"/>
      <c r="L6" s="38"/>
      <c r="M6" s="38"/>
      <c r="N6" s="38"/>
      <c r="O6" s="38"/>
      <c r="P6" s="38"/>
      <c r="Q6" s="38"/>
      <c r="R6" s="38"/>
      <c r="S6" s="38"/>
      <c r="T6" s="38"/>
    </row>
    <row r="7" spans="2:21" s="9" customFormat="1" ht="13.5" customHeight="1">
      <c r="B7" s="37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2:21" s="9" customFormat="1" ht="19.8">
      <c r="B8" s="63" t="s">
        <v>35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2:21" s="9" customFormat="1" ht="21" customHeight="1">
      <c r="B9" s="37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1" s="9" customFormat="1" ht="21">
      <c r="B10" s="16"/>
      <c r="C10" s="16"/>
      <c r="D10" s="38"/>
      <c r="E10" s="38"/>
      <c r="F10" s="38"/>
      <c r="G10" s="38"/>
      <c r="H10" s="38"/>
      <c r="I10" s="38"/>
      <c r="J10" s="38"/>
      <c r="K10" s="38"/>
      <c r="L10" s="38"/>
      <c r="M10" s="65" t="s">
        <v>12</v>
      </c>
      <c r="N10" s="75">
        <v>6</v>
      </c>
      <c r="O10" s="73" t="s">
        <v>13</v>
      </c>
      <c r="P10" s="75">
        <v>7</v>
      </c>
      <c r="Q10" s="73" t="s">
        <v>14</v>
      </c>
      <c r="R10" s="76">
        <v>5</v>
      </c>
      <c r="S10" s="40" t="s">
        <v>15</v>
      </c>
    </row>
    <row r="11" spans="2:21" s="9" customFormat="1" ht="21">
      <c r="B11" s="16"/>
      <c r="C11" s="16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40"/>
      <c r="O11" s="43"/>
      <c r="P11" s="43"/>
      <c r="Q11" s="43"/>
      <c r="R11" s="73"/>
      <c r="S11" s="41"/>
      <c r="T11" s="40"/>
    </row>
    <row r="12" spans="2:21" s="9" customFormat="1" ht="21">
      <c r="B12" s="17"/>
      <c r="C12" s="17"/>
      <c r="D12" s="38"/>
      <c r="E12" s="38"/>
      <c r="F12" s="38"/>
      <c r="G12" s="38"/>
      <c r="H12" s="108" t="s">
        <v>74</v>
      </c>
      <c r="I12" s="108"/>
      <c r="J12" s="108"/>
      <c r="K12" s="108"/>
      <c r="L12" s="108"/>
      <c r="M12" s="108"/>
      <c r="N12" s="108"/>
      <c r="O12" s="108"/>
      <c r="P12" s="108"/>
      <c r="Q12" s="39" t="s">
        <v>21</v>
      </c>
      <c r="S12" s="39"/>
      <c r="T12" s="38"/>
    </row>
    <row r="13" spans="2:21" s="9" customFormat="1" ht="10.5" customHeight="1">
      <c r="B13" s="17"/>
      <c r="C13" s="1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2:21" s="9" customFormat="1" ht="21">
      <c r="B14" s="17"/>
      <c r="C14" s="17"/>
      <c r="D14" s="38"/>
      <c r="E14" s="38"/>
      <c r="F14" s="38"/>
      <c r="G14" s="38"/>
      <c r="H14" s="108" t="s">
        <v>30</v>
      </c>
      <c r="I14" s="109"/>
      <c r="J14" s="64" t="s">
        <v>29</v>
      </c>
      <c r="K14" s="64"/>
      <c r="L14" s="64"/>
      <c r="M14" s="111" t="s">
        <v>31</v>
      </c>
      <c r="N14" s="111"/>
      <c r="O14" s="111"/>
      <c r="P14" s="111"/>
      <c r="Q14" s="39" t="s">
        <v>22</v>
      </c>
      <c r="R14" s="77">
        <v>2</v>
      </c>
      <c r="S14" s="39" t="s">
        <v>13</v>
      </c>
      <c r="T14" s="38"/>
    </row>
    <row r="15" spans="2:21" s="9" customFormat="1" ht="7.5" customHeight="1">
      <c r="B15" s="17"/>
      <c r="C15" s="1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2:21" s="9" customFormat="1" ht="28.8">
      <c r="B16" s="17"/>
      <c r="C16" s="17"/>
      <c r="D16" s="38"/>
      <c r="E16" s="38"/>
      <c r="F16" s="38"/>
      <c r="G16" s="38"/>
      <c r="H16" s="104" t="s">
        <v>23</v>
      </c>
      <c r="I16" s="104"/>
      <c r="J16" s="105"/>
      <c r="K16" s="108" t="s">
        <v>75</v>
      </c>
      <c r="L16" s="110"/>
      <c r="M16" s="110"/>
      <c r="N16" s="110"/>
      <c r="O16" s="110"/>
      <c r="P16" s="110"/>
      <c r="Q16" s="110"/>
      <c r="R16" s="110"/>
      <c r="S16" s="42"/>
      <c r="T16" s="42"/>
    </row>
    <row r="17" spans="1:20" s="9" customFormat="1" ht="10.5" customHeight="1">
      <c r="B17" s="17"/>
      <c r="C17" s="17"/>
      <c r="J17" s="19"/>
      <c r="K17" s="19"/>
      <c r="L17" s="19"/>
      <c r="M17" s="19"/>
      <c r="N17" s="18"/>
      <c r="O17" s="18"/>
      <c r="P17" s="18"/>
      <c r="Q17" s="18"/>
      <c r="R17" s="18"/>
      <c r="S17" s="18"/>
      <c r="T17" s="18"/>
    </row>
    <row r="18" spans="1:20" s="66" customFormat="1" ht="14.4">
      <c r="B18" s="7" t="s">
        <v>16</v>
      </c>
      <c r="C18" s="8"/>
    </row>
    <row r="19" spans="1:20" s="9" customFormat="1" ht="20.399999999999999" customHeight="1">
      <c r="A19" s="9" t="s">
        <v>70</v>
      </c>
      <c r="B19" s="106" t="s">
        <v>17</v>
      </c>
      <c r="C19" s="106"/>
      <c r="D19" s="106"/>
      <c r="E19" s="106" t="s">
        <v>33</v>
      </c>
      <c r="F19" s="106"/>
      <c r="G19" s="106"/>
      <c r="H19" s="106" t="s">
        <v>4</v>
      </c>
      <c r="I19" s="106"/>
      <c r="J19" s="106"/>
      <c r="K19" s="106"/>
      <c r="L19" s="106"/>
      <c r="M19" s="106"/>
      <c r="N19" s="106"/>
      <c r="O19" s="106"/>
      <c r="P19" s="107" t="s">
        <v>5</v>
      </c>
      <c r="Q19" s="107"/>
      <c r="R19" s="107"/>
      <c r="S19" s="107"/>
      <c r="T19" s="72" t="s">
        <v>6</v>
      </c>
    </row>
    <row r="20" spans="1:20" s="9" customFormat="1" ht="39" customHeight="1">
      <c r="A20" s="9">
        <v>1</v>
      </c>
      <c r="B20" s="81">
        <v>45139</v>
      </c>
      <c r="C20" s="82"/>
      <c r="D20" s="82"/>
      <c r="E20" s="88" t="s">
        <v>37</v>
      </c>
      <c r="F20" s="89"/>
      <c r="G20" s="89"/>
      <c r="H20" s="93" t="s">
        <v>39</v>
      </c>
      <c r="I20" s="93"/>
      <c r="J20" s="94"/>
      <c r="K20" s="94"/>
      <c r="L20" s="94"/>
      <c r="M20" s="94"/>
      <c r="N20" s="94"/>
      <c r="O20" s="94"/>
      <c r="P20" s="95" t="s">
        <v>42</v>
      </c>
      <c r="Q20" s="95"/>
      <c r="R20" s="95"/>
      <c r="S20" s="95"/>
      <c r="T20" s="78">
        <v>1</v>
      </c>
    </row>
    <row r="21" spans="1:20" s="9" customFormat="1" ht="39" customHeight="1">
      <c r="A21" s="9">
        <f>+A20+1</f>
        <v>2</v>
      </c>
      <c r="B21" s="81">
        <v>45140</v>
      </c>
      <c r="C21" s="82"/>
      <c r="D21" s="82"/>
      <c r="E21" s="88" t="s">
        <v>37</v>
      </c>
      <c r="F21" s="89"/>
      <c r="G21" s="89"/>
      <c r="H21" s="93" t="s">
        <v>38</v>
      </c>
      <c r="I21" s="93"/>
      <c r="J21" s="94"/>
      <c r="K21" s="94"/>
      <c r="L21" s="94"/>
      <c r="M21" s="94"/>
      <c r="N21" s="94"/>
      <c r="O21" s="94"/>
      <c r="P21" s="95" t="s">
        <v>42</v>
      </c>
      <c r="Q21" s="95"/>
      <c r="R21" s="95"/>
      <c r="S21" s="95"/>
      <c r="T21" s="78">
        <v>1</v>
      </c>
    </row>
    <row r="22" spans="1:20" s="9" customFormat="1" ht="21" customHeight="1">
      <c r="A22" s="9">
        <f t="shared" ref="A22:A59" si="0">+A21+1</f>
        <v>3</v>
      </c>
      <c r="B22" s="81">
        <v>45146</v>
      </c>
      <c r="C22" s="82"/>
      <c r="D22" s="82"/>
      <c r="E22" s="88" t="s">
        <v>25</v>
      </c>
      <c r="F22" s="89"/>
      <c r="G22" s="89"/>
      <c r="H22" s="93" t="s">
        <v>40</v>
      </c>
      <c r="I22" s="93"/>
      <c r="J22" s="94"/>
      <c r="K22" s="94"/>
      <c r="L22" s="94"/>
      <c r="M22" s="94"/>
      <c r="N22" s="94"/>
      <c r="O22" s="94"/>
      <c r="P22" s="95" t="s">
        <v>43</v>
      </c>
      <c r="Q22" s="95"/>
      <c r="R22" s="95"/>
      <c r="S22" s="95"/>
      <c r="T22" s="78">
        <v>3</v>
      </c>
    </row>
    <row r="23" spans="1:20" s="9" customFormat="1" ht="21" customHeight="1">
      <c r="A23" s="9">
        <f t="shared" si="0"/>
        <v>4</v>
      </c>
      <c r="B23" s="81">
        <v>45147</v>
      </c>
      <c r="C23" s="82"/>
      <c r="D23" s="82"/>
      <c r="E23" s="88" t="s">
        <v>26</v>
      </c>
      <c r="F23" s="89"/>
      <c r="G23" s="89"/>
      <c r="H23" s="93" t="s">
        <v>41</v>
      </c>
      <c r="I23" s="93"/>
      <c r="J23" s="94"/>
      <c r="K23" s="94"/>
      <c r="L23" s="94"/>
      <c r="M23" s="94"/>
      <c r="N23" s="94"/>
      <c r="O23" s="94"/>
      <c r="P23" s="95" t="s">
        <v>26</v>
      </c>
      <c r="Q23" s="95"/>
      <c r="R23" s="95"/>
      <c r="S23" s="95"/>
      <c r="T23" s="78">
        <v>3</v>
      </c>
    </row>
    <row r="24" spans="1:20" s="9" customFormat="1" ht="21" customHeight="1">
      <c r="A24" s="9">
        <f t="shared" si="0"/>
        <v>5</v>
      </c>
      <c r="B24" s="81">
        <v>45148</v>
      </c>
      <c r="C24" s="82"/>
      <c r="D24" s="82"/>
      <c r="E24" s="88" t="s">
        <v>26</v>
      </c>
      <c r="F24" s="89"/>
      <c r="G24" s="89"/>
      <c r="H24" s="93" t="s">
        <v>45</v>
      </c>
      <c r="I24" s="93"/>
      <c r="J24" s="94"/>
      <c r="K24" s="94"/>
      <c r="L24" s="94"/>
      <c r="M24" s="94"/>
      <c r="N24" s="94"/>
      <c r="O24" s="94"/>
      <c r="P24" s="95" t="s">
        <v>26</v>
      </c>
      <c r="Q24" s="95"/>
      <c r="R24" s="95"/>
      <c r="S24" s="95"/>
      <c r="T24" s="78">
        <v>3</v>
      </c>
    </row>
    <row r="25" spans="1:20" s="9" customFormat="1" ht="30" customHeight="1">
      <c r="A25" s="9">
        <f t="shared" si="0"/>
        <v>6</v>
      </c>
      <c r="B25" s="81">
        <v>45149</v>
      </c>
      <c r="C25" s="82"/>
      <c r="D25" s="82"/>
      <c r="E25" s="88" t="s">
        <v>26</v>
      </c>
      <c r="F25" s="89"/>
      <c r="G25" s="89"/>
      <c r="H25" s="93" t="s">
        <v>48</v>
      </c>
      <c r="I25" s="93"/>
      <c r="J25" s="94"/>
      <c r="K25" s="94"/>
      <c r="L25" s="94"/>
      <c r="M25" s="94"/>
      <c r="N25" s="94"/>
      <c r="O25" s="94"/>
      <c r="P25" s="95" t="s">
        <v>26</v>
      </c>
      <c r="Q25" s="95"/>
      <c r="R25" s="95"/>
      <c r="S25" s="95"/>
      <c r="T25" s="78">
        <v>2</v>
      </c>
    </row>
    <row r="26" spans="1:20" s="9" customFormat="1" ht="21" customHeight="1">
      <c r="A26" s="9">
        <f t="shared" si="0"/>
        <v>7</v>
      </c>
      <c r="B26" s="81">
        <v>45150</v>
      </c>
      <c r="C26" s="82"/>
      <c r="D26" s="82"/>
      <c r="E26" s="88" t="s">
        <v>26</v>
      </c>
      <c r="F26" s="89"/>
      <c r="G26" s="89"/>
      <c r="H26" s="93" t="s">
        <v>44</v>
      </c>
      <c r="I26" s="93"/>
      <c r="J26" s="94"/>
      <c r="K26" s="94"/>
      <c r="L26" s="94"/>
      <c r="M26" s="94"/>
      <c r="N26" s="94"/>
      <c r="O26" s="94"/>
      <c r="P26" s="95" t="s">
        <v>26</v>
      </c>
      <c r="Q26" s="95"/>
      <c r="R26" s="95"/>
      <c r="S26" s="95"/>
      <c r="T26" s="78">
        <v>2</v>
      </c>
    </row>
    <row r="27" spans="1:20" s="9" customFormat="1" ht="30" customHeight="1">
      <c r="A27" s="9">
        <f t="shared" si="0"/>
        <v>8</v>
      </c>
      <c r="B27" s="81">
        <v>45151</v>
      </c>
      <c r="C27" s="82"/>
      <c r="D27" s="82"/>
      <c r="E27" s="90" t="s">
        <v>36</v>
      </c>
      <c r="F27" s="91"/>
      <c r="G27" s="92"/>
      <c r="H27" s="96" t="s">
        <v>46</v>
      </c>
      <c r="I27" s="97"/>
      <c r="J27" s="97"/>
      <c r="K27" s="97"/>
      <c r="L27" s="97"/>
      <c r="M27" s="97"/>
      <c r="N27" s="97"/>
      <c r="O27" s="98"/>
      <c r="P27" s="99" t="s">
        <v>47</v>
      </c>
      <c r="Q27" s="100"/>
      <c r="R27" s="100"/>
      <c r="S27" s="101"/>
      <c r="T27" s="78">
        <v>1</v>
      </c>
    </row>
    <row r="28" spans="1:20" s="9" customFormat="1" ht="30" customHeight="1">
      <c r="A28" s="9">
        <f t="shared" si="0"/>
        <v>9</v>
      </c>
      <c r="B28" s="81">
        <v>45152</v>
      </c>
      <c r="C28" s="82"/>
      <c r="D28" s="82"/>
      <c r="E28" s="90" t="s">
        <v>36</v>
      </c>
      <c r="F28" s="91"/>
      <c r="G28" s="92"/>
      <c r="H28" s="96" t="s">
        <v>49</v>
      </c>
      <c r="I28" s="97"/>
      <c r="J28" s="97"/>
      <c r="K28" s="97"/>
      <c r="L28" s="97"/>
      <c r="M28" s="97"/>
      <c r="N28" s="97"/>
      <c r="O28" s="98"/>
      <c r="P28" s="99" t="s">
        <v>47</v>
      </c>
      <c r="Q28" s="100"/>
      <c r="R28" s="100"/>
      <c r="S28" s="101"/>
      <c r="T28" s="78">
        <v>1</v>
      </c>
    </row>
    <row r="29" spans="1:20" s="9" customFormat="1" ht="30" customHeight="1">
      <c r="A29" s="9">
        <f t="shared" si="0"/>
        <v>10</v>
      </c>
      <c r="B29" s="81">
        <v>45153</v>
      </c>
      <c r="C29" s="82"/>
      <c r="D29" s="82"/>
      <c r="E29" s="90" t="s">
        <v>36</v>
      </c>
      <c r="F29" s="91"/>
      <c r="G29" s="92"/>
      <c r="H29" s="93" t="s">
        <v>50</v>
      </c>
      <c r="I29" s="93"/>
      <c r="J29" s="94"/>
      <c r="K29" s="94"/>
      <c r="L29" s="94"/>
      <c r="M29" s="94"/>
      <c r="N29" s="94"/>
      <c r="O29" s="94"/>
      <c r="P29" s="99" t="s">
        <v>47</v>
      </c>
      <c r="Q29" s="100"/>
      <c r="R29" s="100"/>
      <c r="S29" s="101"/>
      <c r="T29" s="78">
        <v>1</v>
      </c>
    </row>
    <row r="30" spans="1:20" s="9" customFormat="1" ht="30" customHeight="1">
      <c r="A30" s="9">
        <f t="shared" si="0"/>
        <v>11</v>
      </c>
      <c r="B30" s="81">
        <v>45154</v>
      </c>
      <c r="C30" s="82"/>
      <c r="D30" s="82"/>
      <c r="E30" s="90" t="s">
        <v>36</v>
      </c>
      <c r="F30" s="91"/>
      <c r="G30" s="92"/>
      <c r="H30" s="93" t="s">
        <v>51</v>
      </c>
      <c r="I30" s="93"/>
      <c r="J30" s="94"/>
      <c r="K30" s="94"/>
      <c r="L30" s="94"/>
      <c r="M30" s="94"/>
      <c r="N30" s="94"/>
      <c r="O30" s="94"/>
      <c r="P30" s="99" t="s">
        <v>47</v>
      </c>
      <c r="Q30" s="100"/>
      <c r="R30" s="100"/>
      <c r="S30" s="101"/>
      <c r="T30" s="78">
        <v>1</v>
      </c>
    </row>
    <row r="31" spans="1:20" s="9" customFormat="1" ht="30" customHeight="1">
      <c r="A31" s="9">
        <f t="shared" si="0"/>
        <v>12</v>
      </c>
      <c r="B31" s="81">
        <v>45165</v>
      </c>
      <c r="C31" s="82"/>
      <c r="D31" s="82"/>
      <c r="E31" s="90" t="s">
        <v>36</v>
      </c>
      <c r="F31" s="91"/>
      <c r="G31" s="92"/>
      <c r="H31" s="93" t="s">
        <v>59</v>
      </c>
      <c r="I31" s="93"/>
      <c r="J31" s="94"/>
      <c r="K31" s="94"/>
      <c r="L31" s="94"/>
      <c r="M31" s="94"/>
      <c r="N31" s="94"/>
      <c r="O31" s="94"/>
      <c r="P31" s="95" t="s">
        <v>60</v>
      </c>
      <c r="Q31" s="95"/>
      <c r="R31" s="95"/>
      <c r="S31" s="95"/>
      <c r="T31" s="78">
        <v>3</v>
      </c>
    </row>
    <row r="32" spans="1:20" s="9" customFormat="1" ht="39" customHeight="1">
      <c r="A32" s="9">
        <f t="shared" si="0"/>
        <v>13</v>
      </c>
      <c r="B32" s="81">
        <v>45171</v>
      </c>
      <c r="C32" s="82"/>
      <c r="D32" s="82"/>
      <c r="E32" s="90" t="s">
        <v>36</v>
      </c>
      <c r="F32" s="91"/>
      <c r="G32" s="92"/>
      <c r="H32" s="93" t="s">
        <v>57</v>
      </c>
      <c r="I32" s="93"/>
      <c r="J32" s="94"/>
      <c r="K32" s="94"/>
      <c r="L32" s="94"/>
      <c r="M32" s="94"/>
      <c r="N32" s="94"/>
      <c r="O32" s="94"/>
      <c r="P32" s="95" t="s">
        <v>58</v>
      </c>
      <c r="Q32" s="95"/>
      <c r="R32" s="95"/>
      <c r="S32" s="95"/>
      <c r="T32" s="78">
        <v>2</v>
      </c>
    </row>
    <row r="33" spans="1:20" s="9" customFormat="1" ht="30" customHeight="1">
      <c r="A33" s="9">
        <f t="shared" si="0"/>
        <v>14</v>
      </c>
      <c r="B33" s="81">
        <v>45179</v>
      </c>
      <c r="C33" s="82"/>
      <c r="D33" s="82"/>
      <c r="E33" s="90" t="s">
        <v>36</v>
      </c>
      <c r="F33" s="91"/>
      <c r="G33" s="92"/>
      <c r="H33" s="93" t="s">
        <v>52</v>
      </c>
      <c r="I33" s="93"/>
      <c r="J33" s="94"/>
      <c r="K33" s="94"/>
      <c r="L33" s="94"/>
      <c r="M33" s="94"/>
      <c r="N33" s="94"/>
      <c r="O33" s="94"/>
      <c r="P33" s="95" t="s">
        <v>53</v>
      </c>
      <c r="Q33" s="95"/>
      <c r="R33" s="95"/>
      <c r="S33" s="95"/>
      <c r="T33" s="78">
        <v>3</v>
      </c>
    </row>
    <row r="34" spans="1:20" s="9" customFormat="1" ht="30" customHeight="1">
      <c r="A34" s="9">
        <f t="shared" si="0"/>
        <v>15</v>
      </c>
      <c r="B34" s="81">
        <v>45207</v>
      </c>
      <c r="C34" s="82"/>
      <c r="D34" s="82"/>
      <c r="E34" s="90" t="s">
        <v>25</v>
      </c>
      <c r="F34" s="91"/>
      <c r="G34" s="92"/>
      <c r="H34" s="93" t="s">
        <v>68</v>
      </c>
      <c r="I34" s="93"/>
      <c r="J34" s="94"/>
      <c r="K34" s="94"/>
      <c r="L34" s="94"/>
      <c r="M34" s="94"/>
      <c r="N34" s="94"/>
      <c r="O34" s="94"/>
      <c r="P34" s="95" t="s">
        <v>69</v>
      </c>
      <c r="Q34" s="95"/>
      <c r="R34" s="95"/>
      <c r="S34" s="95"/>
      <c r="T34" s="78">
        <v>3</v>
      </c>
    </row>
    <row r="35" spans="1:20" s="9" customFormat="1" ht="31.2" customHeight="1">
      <c r="A35" s="9">
        <f t="shared" si="0"/>
        <v>16</v>
      </c>
      <c r="B35" s="81">
        <v>45214</v>
      </c>
      <c r="C35" s="82"/>
      <c r="D35" s="82"/>
      <c r="E35" s="90" t="s">
        <v>36</v>
      </c>
      <c r="F35" s="91"/>
      <c r="G35" s="92"/>
      <c r="H35" s="93" t="s">
        <v>61</v>
      </c>
      <c r="I35" s="93"/>
      <c r="J35" s="94"/>
      <c r="K35" s="94"/>
      <c r="L35" s="94"/>
      <c r="M35" s="94"/>
      <c r="N35" s="94"/>
      <c r="O35" s="94"/>
      <c r="P35" s="95" t="s">
        <v>62</v>
      </c>
      <c r="Q35" s="95"/>
      <c r="R35" s="95"/>
      <c r="S35" s="95"/>
      <c r="T35" s="78">
        <v>1</v>
      </c>
    </row>
    <row r="36" spans="1:20" s="9" customFormat="1" ht="30" customHeight="1">
      <c r="A36" s="9">
        <f t="shared" si="0"/>
        <v>17</v>
      </c>
      <c r="B36" s="83">
        <v>45221</v>
      </c>
      <c r="C36" s="84"/>
      <c r="D36" s="85"/>
      <c r="E36" s="90" t="s">
        <v>36</v>
      </c>
      <c r="F36" s="91"/>
      <c r="G36" s="92"/>
      <c r="H36" s="96" t="s">
        <v>54</v>
      </c>
      <c r="I36" s="97"/>
      <c r="J36" s="97"/>
      <c r="K36" s="97"/>
      <c r="L36" s="97"/>
      <c r="M36" s="97"/>
      <c r="N36" s="97"/>
      <c r="O36" s="98"/>
      <c r="P36" s="99" t="s">
        <v>53</v>
      </c>
      <c r="Q36" s="100"/>
      <c r="R36" s="100"/>
      <c r="S36" s="101"/>
      <c r="T36" s="78">
        <v>3</v>
      </c>
    </row>
    <row r="37" spans="1:20" s="9" customFormat="1" ht="30" customHeight="1">
      <c r="A37" s="9">
        <f t="shared" si="0"/>
        <v>18</v>
      </c>
      <c r="B37" s="83">
        <v>45227</v>
      </c>
      <c r="C37" s="84"/>
      <c r="D37" s="85"/>
      <c r="E37" s="90" t="s">
        <v>36</v>
      </c>
      <c r="F37" s="91"/>
      <c r="G37" s="92"/>
      <c r="H37" s="96" t="s">
        <v>63</v>
      </c>
      <c r="I37" s="97"/>
      <c r="J37" s="97"/>
      <c r="K37" s="97"/>
      <c r="L37" s="97"/>
      <c r="M37" s="97"/>
      <c r="N37" s="97"/>
      <c r="O37" s="98"/>
      <c r="P37" s="99" t="s">
        <v>64</v>
      </c>
      <c r="Q37" s="100"/>
      <c r="R37" s="100"/>
      <c r="S37" s="101"/>
      <c r="T37" s="78">
        <v>3</v>
      </c>
    </row>
    <row r="38" spans="1:20" s="9" customFormat="1" ht="30" customHeight="1">
      <c r="A38" s="9">
        <f t="shared" si="0"/>
        <v>19</v>
      </c>
      <c r="B38" s="83">
        <v>45228</v>
      </c>
      <c r="C38" s="84"/>
      <c r="D38" s="85"/>
      <c r="E38" s="90" t="s">
        <v>37</v>
      </c>
      <c r="F38" s="91"/>
      <c r="G38" s="92"/>
      <c r="H38" s="96" t="s">
        <v>65</v>
      </c>
      <c r="I38" s="97"/>
      <c r="J38" s="97"/>
      <c r="K38" s="97"/>
      <c r="L38" s="97"/>
      <c r="M38" s="97"/>
      <c r="N38" s="97"/>
      <c r="O38" s="98"/>
      <c r="P38" s="99" t="s">
        <v>66</v>
      </c>
      <c r="Q38" s="100"/>
      <c r="R38" s="100"/>
      <c r="S38" s="101"/>
      <c r="T38" s="78">
        <v>1</v>
      </c>
    </row>
    <row r="39" spans="1:20" s="9" customFormat="1" ht="30" customHeight="1">
      <c r="A39" s="9">
        <f t="shared" si="0"/>
        <v>20</v>
      </c>
      <c r="B39" s="83">
        <v>45229</v>
      </c>
      <c r="C39" s="84"/>
      <c r="D39" s="85"/>
      <c r="E39" s="90" t="s">
        <v>37</v>
      </c>
      <c r="F39" s="91"/>
      <c r="G39" s="92"/>
      <c r="H39" s="96" t="s">
        <v>67</v>
      </c>
      <c r="I39" s="97"/>
      <c r="J39" s="97"/>
      <c r="K39" s="97"/>
      <c r="L39" s="97"/>
      <c r="M39" s="97"/>
      <c r="N39" s="97"/>
      <c r="O39" s="98"/>
      <c r="P39" s="99" t="s">
        <v>66</v>
      </c>
      <c r="Q39" s="100"/>
      <c r="R39" s="100"/>
      <c r="S39" s="101"/>
      <c r="T39" s="78">
        <v>1</v>
      </c>
    </row>
    <row r="40" spans="1:20" s="9" customFormat="1" ht="21" hidden="1" customHeight="1">
      <c r="A40" s="9">
        <f t="shared" si="0"/>
        <v>21</v>
      </c>
      <c r="B40" s="79"/>
      <c r="C40" s="80"/>
      <c r="D40" s="80"/>
      <c r="E40" s="86"/>
      <c r="F40" s="87"/>
      <c r="G40" s="87"/>
      <c r="H40" s="117"/>
      <c r="I40" s="117"/>
      <c r="J40" s="118"/>
      <c r="K40" s="118"/>
      <c r="L40" s="118"/>
      <c r="M40" s="118"/>
      <c r="N40" s="118"/>
      <c r="O40" s="118"/>
      <c r="P40" s="119"/>
      <c r="Q40" s="119"/>
      <c r="R40" s="119"/>
      <c r="S40" s="119"/>
      <c r="T40" s="53"/>
    </row>
    <row r="41" spans="1:20" s="9" customFormat="1" ht="21" hidden="1" customHeight="1">
      <c r="A41" s="9">
        <f t="shared" si="0"/>
        <v>22</v>
      </c>
      <c r="B41" s="79"/>
      <c r="C41" s="80"/>
      <c r="D41" s="80"/>
      <c r="E41" s="86"/>
      <c r="F41" s="87"/>
      <c r="G41" s="87"/>
      <c r="H41" s="117"/>
      <c r="I41" s="117"/>
      <c r="J41" s="118"/>
      <c r="K41" s="118"/>
      <c r="L41" s="118"/>
      <c r="M41" s="118"/>
      <c r="N41" s="118"/>
      <c r="O41" s="118"/>
      <c r="P41" s="119"/>
      <c r="Q41" s="119"/>
      <c r="R41" s="119"/>
      <c r="S41" s="119"/>
      <c r="T41" s="53"/>
    </row>
    <row r="42" spans="1:20" s="9" customFormat="1" ht="21" hidden="1" customHeight="1">
      <c r="A42" s="9">
        <f t="shared" si="0"/>
        <v>23</v>
      </c>
      <c r="B42" s="79"/>
      <c r="C42" s="80"/>
      <c r="D42" s="80"/>
      <c r="E42" s="86"/>
      <c r="F42" s="87"/>
      <c r="G42" s="87"/>
      <c r="H42" s="117"/>
      <c r="I42" s="117"/>
      <c r="J42" s="118"/>
      <c r="K42" s="118"/>
      <c r="L42" s="118"/>
      <c r="M42" s="118"/>
      <c r="N42" s="118"/>
      <c r="O42" s="118"/>
      <c r="P42" s="119"/>
      <c r="Q42" s="119"/>
      <c r="R42" s="119"/>
      <c r="S42" s="119"/>
      <c r="T42" s="53"/>
    </row>
    <row r="43" spans="1:20" s="9" customFormat="1" ht="21" hidden="1" customHeight="1">
      <c r="A43" s="9">
        <f t="shared" si="0"/>
        <v>24</v>
      </c>
      <c r="B43" s="79"/>
      <c r="C43" s="80"/>
      <c r="D43" s="80"/>
      <c r="E43" s="86"/>
      <c r="F43" s="87"/>
      <c r="G43" s="87"/>
      <c r="H43" s="117"/>
      <c r="I43" s="117"/>
      <c r="J43" s="118"/>
      <c r="K43" s="118"/>
      <c r="L43" s="118"/>
      <c r="M43" s="118"/>
      <c r="N43" s="118"/>
      <c r="O43" s="118"/>
      <c r="P43" s="119"/>
      <c r="Q43" s="119"/>
      <c r="R43" s="119"/>
      <c r="S43" s="119"/>
      <c r="T43" s="53"/>
    </row>
    <row r="44" spans="1:20" s="9" customFormat="1" ht="21" hidden="1" customHeight="1">
      <c r="A44" s="9">
        <f t="shared" si="0"/>
        <v>25</v>
      </c>
      <c r="B44" s="79"/>
      <c r="C44" s="80"/>
      <c r="D44" s="80"/>
      <c r="E44" s="86"/>
      <c r="F44" s="87"/>
      <c r="G44" s="87"/>
      <c r="H44" s="117"/>
      <c r="I44" s="117"/>
      <c r="J44" s="118"/>
      <c r="K44" s="118"/>
      <c r="L44" s="118"/>
      <c r="M44" s="118"/>
      <c r="N44" s="118"/>
      <c r="O44" s="118"/>
      <c r="P44" s="119"/>
      <c r="Q44" s="119"/>
      <c r="R44" s="119"/>
      <c r="S44" s="119"/>
      <c r="T44" s="53"/>
    </row>
    <row r="45" spans="1:20" s="9" customFormat="1" ht="21" hidden="1" customHeight="1">
      <c r="A45" s="9">
        <f t="shared" si="0"/>
        <v>26</v>
      </c>
      <c r="B45" s="79"/>
      <c r="C45" s="80"/>
      <c r="D45" s="80"/>
      <c r="E45" s="86"/>
      <c r="F45" s="87"/>
      <c r="G45" s="87"/>
      <c r="H45" s="117"/>
      <c r="I45" s="117"/>
      <c r="J45" s="118"/>
      <c r="K45" s="118"/>
      <c r="L45" s="118"/>
      <c r="M45" s="118"/>
      <c r="N45" s="118"/>
      <c r="O45" s="118"/>
      <c r="P45" s="119"/>
      <c r="Q45" s="119"/>
      <c r="R45" s="119"/>
      <c r="S45" s="119"/>
      <c r="T45" s="53"/>
    </row>
    <row r="46" spans="1:20" s="9" customFormat="1" ht="21" hidden="1" customHeight="1">
      <c r="A46" s="9">
        <f t="shared" si="0"/>
        <v>27</v>
      </c>
      <c r="B46" s="79"/>
      <c r="C46" s="80"/>
      <c r="D46" s="80"/>
      <c r="E46" s="86"/>
      <c r="F46" s="87"/>
      <c r="G46" s="87"/>
      <c r="H46" s="117"/>
      <c r="I46" s="117"/>
      <c r="J46" s="118"/>
      <c r="K46" s="118"/>
      <c r="L46" s="118"/>
      <c r="M46" s="118"/>
      <c r="N46" s="118"/>
      <c r="O46" s="118"/>
      <c r="P46" s="119"/>
      <c r="Q46" s="119"/>
      <c r="R46" s="119"/>
      <c r="S46" s="119"/>
      <c r="T46" s="53"/>
    </row>
    <row r="47" spans="1:20" s="9" customFormat="1" ht="21" hidden="1" customHeight="1">
      <c r="A47" s="9">
        <f t="shared" si="0"/>
        <v>28</v>
      </c>
      <c r="B47" s="79"/>
      <c r="C47" s="80"/>
      <c r="D47" s="80"/>
      <c r="E47" s="86"/>
      <c r="F47" s="87"/>
      <c r="G47" s="87"/>
      <c r="H47" s="117"/>
      <c r="I47" s="117"/>
      <c r="J47" s="118"/>
      <c r="K47" s="118"/>
      <c r="L47" s="118"/>
      <c r="M47" s="118"/>
      <c r="N47" s="118"/>
      <c r="O47" s="118"/>
      <c r="P47" s="119"/>
      <c r="Q47" s="119"/>
      <c r="R47" s="119"/>
      <c r="S47" s="119"/>
      <c r="T47" s="53"/>
    </row>
    <row r="48" spans="1:20" s="9" customFormat="1" ht="21" hidden="1" customHeight="1">
      <c r="A48" s="9">
        <f t="shared" si="0"/>
        <v>29</v>
      </c>
      <c r="B48" s="79"/>
      <c r="C48" s="80"/>
      <c r="D48" s="80"/>
      <c r="E48" s="86"/>
      <c r="F48" s="87"/>
      <c r="G48" s="87"/>
      <c r="H48" s="117"/>
      <c r="I48" s="117"/>
      <c r="J48" s="118"/>
      <c r="K48" s="118"/>
      <c r="L48" s="118"/>
      <c r="M48" s="118"/>
      <c r="N48" s="118"/>
      <c r="O48" s="118"/>
      <c r="P48" s="119"/>
      <c r="Q48" s="119"/>
      <c r="R48" s="119"/>
      <c r="S48" s="119"/>
      <c r="T48" s="53"/>
    </row>
    <row r="49" spans="1:20" s="9" customFormat="1" ht="21" hidden="1" customHeight="1">
      <c r="A49" s="9">
        <f t="shared" si="0"/>
        <v>30</v>
      </c>
      <c r="B49" s="79"/>
      <c r="C49" s="80"/>
      <c r="D49" s="80"/>
      <c r="E49" s="86"/>
      <c r="F49" s="87"/>
      <c r="G49" s="87"/>
      <c r="H49" s="117"/>
      <c r="I49" s="117"/>
      <c r="J49" s="118"/>
      <c r="K49" s="118"/>
      <c r="L49" s="118"/>
      <c r="M49" s="118"/>
      <c r="N49" s="118"/>
      <c r="O49" s="118"/>
      <c r="P49" s="119"/>
      <c r="Q49" s="119"/>
      <c r="R49" s="119"/>
      <c r="S49" s="119"/>
      <c r="T49" s="53"/>
    </row>
    <row r="50" spans="1:20" s="9" customFormat="1" ht="21" hidden="1" customHeight="1">
      <c r="A50" s="9">
        <f t="shared" si="0"/>
        <v>31</v>
      </c>
      <c r="B50" s="79"/>
      <c r="C50" s="80"/>
      <c r="D50" s="80"/>
      <c r="E50" s="86"/>
      <c r="F50" s="87"/>
      <c r="G50" s="87"/>
      <c r="H50" s="117"/>
      <c r="I50" s="117"/>
      <c r="J50" s="118"/>
      <c r="K50" s="118"/>
      <c r="L50" s="118"/>
      <c r="M50" s="118"/>
      <c r="N50" s="118"/>
      <c r="O50" s="118"/>
      <c r="P50" s="119"/>
      <c r="Q50" s="119"/>
      <c r="R50" s="119"/>
      <c r="S50" s="119"/>
      <c r="T50" s="53"/>
    </row>
    <row r="51" spans="1:20" s="9" customFormat="1" ht="21" hidden="1" customHeight="1">
      <c r="A51" s="9">
        <f t="shared" si="0"/>
        <v>32</v>
      </c>
      <c r="B51" s="79"/>
      <c r="C51" s="80"/>
      <c r="D51" s="80"/>
      <c r="E51" s="86"/>
      <c r="F51" s="87"/>
      <c r="G51" s="87"/>
      <c r="H51" s="117"/>
      <c r="I51" s="117"/>
      <c r="J51" s="118"/>
      <c r="K51" s="118"/>
      <c r="L51" s="118"/>
      <c r="M51" s="118"/>
      <c r="N51" s="118"/>
      <c r="O51" s="118"/>
      <c r="P51" s="119"/>
      <c r="Q51" s="119"/>
      <c r="R51" s="119"/>
      <c r="S51" s="119"/>
      <c r="T51" s="53"/>
    </row>
    <row r="52" spans="1:20" s="9" customFormat="1" ht="21" hidden="1" customHeight="1">
      <c r="A52" s="9">
        <f t="shared" si="0"/>
        <v>33</v>
      </c>
      <c r="B52" s="79"/>
      <c r="C52" s="80"/>
      <c r="D52" s="80"/>
      <c r="E52" s="86"/>
      <c r="F52" s="87"/>
      <c r="G52" s="87"/>
      <c r="H52" s="117"/>
      <c r="I52" s="117"/>
      <c r="J52" s="118"/>
      <c r="K52" s="118"/>
      <c r="L52" s="118"/>
      <c r="M52" s="118"/>
      <c r="N52" s="118"/>
      <c r="O52" s="118"/>
      <c r="P52" s="119"/>
      <c r="Q52" s="119"/>
      <c r="R52" s="119"/>
      <c r="S52" s="119"/>
      <c r="T52" s="53"/>
    </row>
    <row r="53" spans="1:20" s="9" customFormat="1" ht="21" hidden="1" customHeight="1">
      <c r="A53" s="9">
        <f t="shared" si="0"/>
        <v>34</v>
      </c>
      <c r="B53" s="79"/>
      <c r="C53" s="80"/>
      <c r="D53" s="80"/>
      <c r="E53" s="86"/>
      <c r="F53" s="87"/>
      <c r="G53" s="87"/>
      <c r="H53" s="117"/>
      <c r="I53" s="117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53"/>
    </row>
    <row r="54" spans="1:20" s="9" customFormat="1" ht="21" hidden="1" customHeight="1">
      <c r="A54" s="9">
        <f t="shared" si="0"/>
        <v>35</v>
      </c>
      <c r="B54" s="79"/>
      <c r="C54" s="80"/>
      <c r="D54" s="80"/>
      <c r="E54" s="86"/>
      <c r="F54" s="87"/>
      <c r="G54" s="87"/>
      <c r="H54" s="117"/>
      <c r="I54" s="117"/>
      <c r="J54" s="118"/>
      <c r="K54" s="118"/>
      <c r="L54" s="118"/>
      <c r="M54" s="118"/>
      <c r="N54" s="118"/>
      <c r="O54" s="118"/>
      <c r="P54" s="119"/>
      <c r="Q54" s="119"/>
      <c r="R54" s="119"/>
      <c r="S54" s="119"/>
      <c r="T54" s="53"/>
    </row>
    <row r="55" spans="1:20" s="9" customFormat="1" ht="21" hidden="1" customHeight="1">
      <c r="A55" s="9">
        <f t="shared" si="0"/>
        <v>36</v>
      </c>
      <c r="B55" s="79"/>
      <c r="C55" s="80"/>
      <c r="D55" s="80"/>
      <c r="E55" s="86"/>
      <c r="F55" s="87"/>
      <c r="G55" s="87"/>
      <c r="H55" s="117"/>
      <c r="I55" s="117"/>
      <c r="J55" s="118"/>
      <c r="K55" s="118"/>
      <c r="L55" s="118"/>
      <c r="M55" s="118"/>
      <c r="N55" s="118"/>
      <c r="O55" s="118"/>
      <c r="P55" s="119"/>
      <c r="Q55" s="119"/>
      <c r="R55" s="119"/>
      <c r="S55" s="119"/>
      <c r="T55" s="53"/>
    </row>
    <row r="56" spans="1:20" s="9" customFormat="1" ht="21" hidden="1" customHeight="1">
      <c r="A56" s="9">
        <f t="shared" si="0"/>
        <v>37</v>
      </c>
      <c r="B56" s="79"/>
      <c r="C56" s="80"/>
      <c r="D56" s="80"/>
      <c r="E56" s="86"/>
      <c r="F56" s="87"/>
      <c r="G56" s="87"/>
      <c r="H56" s="117"/>
      <c r="I56" s="117"/>
      <c r="J56" s="118"/>
      <c r="K56" s="118"/>
      <c r="L56" s="118"/>
      <c r="M56" s="118"/>
      <c r="N56" s="118"/>
      <c r="O56" s="118"/>
      <c r="P56" s="119"/>
      <c r="Q56" s="119"/>
      <c r="R56" s="119"/>
      <c r="S56" s="119"/>
      <c r="T56" s="53"/>
    </row>
    <row r="57" spans="1:20" s="9" customFormat="1" ht="21" hidden="1" customHeight="1">
      <c r="A57" s="9">
        <f t="shared" si="0"/>
        <v>38</v>
      </c>
      <c r="B57" s="79"/>
      <c r="C57" s="80"/>
      <c r="D57" s="80"/>
      <c r="E57" s="86"/>
      <c r="F57" s="87"/>
      <c r="G57" s="87"/>
      <c r="H57" s="117"/>
      <c r="I57" s="117"/>
      <c r="J57" s="118"/>
      <c r="K57" s="118"/>
      <c r="L57" s="118"/>
      <c r="M57" s="118"/>
      <c r="N57" s="118"/>
      <c r="O57" s="118"/>
      <c r="P57" s="119"/>
      <c r="Q57" s="119"/>
      <c r="R57" s="119"/>
      <c r="S57" s="119"/>
      <c r="T57" s="53"/>
    </row>
    <row r="58" spans="1:20" s="9" customFormat="1" ht="21" hidden="1" customHeight="1">
      <c r="A58" s="9">
        <f t="shared" si="0"/>
        <v>39</v>
      </c>
      <c r="B58" s="79"/>
      <c r="C58" s="80"/>
      <c r="D58" s="80"/>
      <c r="E58" s="86"/>
      <c r="F58" s="87"/>
      <c r="G58" s="87"/>
      <c r="H58" s="117"/>
      <c r="I58" s="117"/>
      <c r="J58" s="118"/>
      <c r="K58" s="118"/>
      <c r="L58" s="118"/>
      <c r="M58" s="118"/>
      <c r="N58" s="118"/>
      <c r="O58" s="118"/>
      <c r="P58" s="119"/>
      <c r="Q58" s="119"/>
      <c r="R58" s="119"/>
      <c r="S58" s="119"/>
      <c r="T58" s="53"/>
    </row>
    <row r="59" spans="1:20" s="9" customFormat="1" ht="21" hidden="1" customHeight="1" thickBot="1">
      <c r="A59" s="9">
        <f t="shared" si="0"/>
        <v>40</v>
      </c>
      <c r="B59" s="120"/>
      <c r="C59" s="121"/>
      <c r="D59" s="121"/>
      <c r="E59" s="122"/>
      <c r="F59" s="123"/>
      <c r="G59" s="123"/>
      <c r="H59" s="124"/>
      <c r="I59" s="124"/>
      <c r="J59" s="125"/>
      <c r="K59" s="125"/>
      <c r="L59" s="125"/>
      <c r="M59" s="125"/>
      <c r="N59" s="125"/>
      <c r="O59" s="125"/>
      <c r="P59" s="126"/>
      <c r="Q59" s="126"/>
      <c r="R59" s="126"/>
      <c r="S59" s="126"/>
      <c r="T59" s="59"/>
    </row>
    <row r="60" spans="1:20" s="68" customFormat="1" ht="22.2" customHeight="1">
      <c r="B60" s="112" t="s">
        <v>7</v>
      </c>
      <c r="C60" s="113"/>
      <c r="D60" s="113"/>
      <c r="E60" s="116" t="s">
        <v>7</v>
      </c>
      <c r="F60" s="114"/>
      <c r="G60" s="114"/>
      <c r="H60" s="114"/>
      <c r="I60" s="114"/>
      <c r="J60" s="114"/>
      <c r="K60" s="114"/>
      <c r="L60" s="114"/>
      <c r="M60" s="114"/>
      <c r="N60" s="114"/>
      <c r="O60" s="115"/>
      <c r="P60" s="57"/>
      <c r="Q60" s="58"/>
      <c r="R60" s="58" t="s">
        <v>18</v>
      </c>
      <c r="S60" s="69">
        <f>SUM(T20:T59)</f>
        <v>39</v>
      </c>
      <c r="T60" s="70" t="s">
        <v>19</v>
      </c>
    </row>
    <row r="61" spans="1:20" s="9" customFormat="1" ht="19.8">
      <c r="B61" s="67"/>
      <c r="C61" s="67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0" s="9" customFormat="1" ht="19.8">
      <c r="C62" s="21"/>
    </row>
  </sheetData>
  <mergeCells count="174">
    <mergeCell ref="P49:S49"/>
    <mergeCell ref="E44:G44"/>
    <mergeCell ref="H44:O44"/>
    <mergeCell ref="P44:S44"/>
    <mergeCell ref="E43:G43"/>
    <mergeCell ref="H43:O43"/>
    <mergeCell ref="P43:S43"/>
    <mergeCell ref="B59:D59"/>
    <mergeCell ref="E59:G59"/>
    <mergeCell ref="H59:O59"/>
    <mergeCell ref="P59:S59"/>
    <mergeCell ref="E57:G57"/>
    <mergeCell ref="H57:O57"/>
    <mergeCell ref="P57:S57"/>
    <mergeCell ref="E54:G54"/>
    <mergeCell ref="E55:G55"/>
    <mergeCell ref="H55:O55"/>
    <mergeCell ref="P55:S55"/>
    <mergeCell ref="B58:D58"/>
    <mergeCell ref="E58:G58"/>
    <mergeCell ref="H58:O58"/>
    <mergeCell ref="P58:S58"/>
    <mergeCell ref="H56:O56"/>
    <mergeCell ref="P56:S56"/>
    <mergeCell ref="H51:O51"/>
    <mergeCell ref="P51:S51"/>
    <mergeCell ref="E52:G52"/>
    <mergeCell ref="H52:O52"/>
    <mergeCell ref="P52:S52"/>
    <mergeCell ref="E53:G53"/>
    <mergeCell ref="H53:O53"/>
    <mergeCell ref="P53:S53"/>
    <mergeCell ref="H35:O35"/>
    <mergeCell ref="P35:S35"/>
    <mergeCell ref="E37:G37"/>
    <mergeCell ref="E38:G38"/>
    <mergeCell ref="E39:G39"/>
    <mergeCell ref="E42:G42"/>
    <mergeCell ref="H42:O42"/>
    <mergeCell ref="P42:S42"/>
    <mergeCell ref="E50:G50"/>
    <mergeCell ref="H50:O50"/>
    <mergeCell ref="P50:S50"/>
    <mergeCell ref="P40:S40"/>
    <mergeCell ref="H41:O41"/>
    <mergeCell ref="H48:O48"/>
    <mergeCell ref="P48:S48"/>
    <mergeCell ref="H49:O49"/>
    <mergeCell ref="B22:D22"/>
    <mergeCell ref="B23:D23"/>
    <mergeCell ref="B24:D24"/>
    <mergeCell ref="B60:D60"/>
    <mergeCell ref="H60:O60"/>
    <mergeCell ref="E60:G60"/>
    <mergeCell ref="H45:O45"/>
    <mergeCell ref="P45:S45"/>
    <mergeCell ref="H46:O46"/>
    <mergeCell ref="P46:S46"/>
    <mergeCell ref="H47:O47"/>
    <mergeCell ref="P47:S47"/>
    <mergeCell ref="H54:O54"/>
    <mergeCell ref="P54:S54"/>
    <mergeCell ref="P41:S41"/>
    <mergeCell ref="H36:O36"/>
    <mergeCell ref="P36:S36"/>
    <mergeCell ref="H37:O37"/>
    <mergeCell ref="P37:S37"/>
    <mergeCell ref="H38:O38"/>
    <mergeCell ref="P38:S38"/>
    <mergeCell ref="H39:O39"/>
    <mergeCell ref="P39:S39"/>
    <mergeCell ref="H40:O40"/>
    <mergeCell ref="B2:T2"/>
    <mergeCell ref="H4:P4"/>
    <mergeCell ref="H16:J16"/>
    <mergeCell ref="E19:G19"/>
    <mergeCell ref="E20:G20"/>
    <mergeCell ref="E21:G21"/>
    <mergeCell ref="B19:D19"/>
    <mergeCell ref="H19:O19"/>
    <mergeCell ref="P19:S19"/>
    <mergeCell ref="H20:O20"/>
    <mergeCell ref="P20:S20"/>
    <mergeCell ref="H14:I14"/>
    <mergeCell ref="B20:D20"/>
    <mergeCell ref="B21:D21"/>
    <mergeCell ref="K16:R16"/>
    <mergeCell ref="H21:O21"/>
    <mergeCell ref="M14:P14"/>
    <mergeCell ref="H12:P12"/>
    <mergeCell ref="H22:O22"/>
    <mergeCell ref="P22:S22"/>
    <mergeCell ref="H23:O23"/>
    <mergeCell ref="P23:S23"/>
    <mergeCell ref="H30:O30"/>
    <mergeCell ref="P30:S30"/>
    <mergeCell ref="P21:S21"/>
    <mergeCell ref="E24:G24"/>
    <mergeCell ref="H24:O24"/>
    <mergeCell ref="P24:S24"/>
    <mergeCell ref="H25:O25"/>
    <mergeCell ref="P25:S25"/>
    <mergeCell ref="E26:G26"/>
    <mergeCell ref="H26:O26"/>
    <mergeCell ref="P26:S26"/>
    <mergeCell ref="E29:G29"/>
    <mergeCell ref="H29:O29"/>
    <mergeCell ref="P29:S29"/>
    <mergeCell ref="E22:G22"/>
    <mergeCell ref="E23:G23"/>
    <mergeCell ref="H33:O33"/>
    <mergeCell ref="P33:S33"/>
    <mergeCell ref="H34:O34"/>
    <mergeCell ref="E27:G27"/>
    <mergeCell ref="H27:O27"/>
    <mergeCell ref="P27:S27"/>
    <mergeCell ref="E28:G28"/>
    <mergeCell ref="H28:O28"/>
    <mergeCell ref="P28:S28"/>
    <mergeCell ref="H31:O31"/>
    <mergeCell ref="P31:S31"/>
    <mergeCell ref="H32:O32"/>
    <mergeCell ref="P32:S32"/>
    <mergeCell ref="P34:S34"/>
    <mergeCell ref="E45:G45"/>
    <mergeCell ref="E46:G46"/>
    <mergeCell ref="E47:G47"/>
    <mergeCell ref="E48:G48"/>
    <mergeCell ref="E25:G25"/>
    <mergeCell ref="E40:G40"/>
    <mergeCell ref="E41:G41"/>
    <mergeCell ref="E49:G49"/>
    <mergeCell ref="E56:G56"/>
    <mergeCell ref="E33:G33"/>
    <mergeCell ref="E34:G34"/>
    <mergeCell ref="E35:G35"/>
    <mergeCell ref="E36:G36"/>
    <mergeCell ref="E30:G30"/>
    <mergeCell ref="E31:G31"/>
    <mergeCell ref="E32:G32"/>
    <mergeCell ref="E51:G5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6:D56"/>
    <mergeCell ref="B57:D57"/>
    <mergeCell ref="B55:D55"/>
    <mergeCell ref="B51:D51"/>
    <mergeCell ref="B52:D52"/>
    <mergeCell ref="B53:D53"/>
    <mergeCell ref="B54:D54"/>
    <mergeCell ref="B50:D50"/>
  </mergeCells>
  <phoneticPr fontId="5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&amp;L&amp;"ＭＳ 明朝,標準"&amp;16［様式４］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A3725C1-1B14-4C33-828C-42F0FF71880E}">
          <x14:formula1>
            <xm:f>選択肢設定シート!$A$2:$A$6</xm:f>
          </x14:formula1>
          <xm:sqref>E20:G59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3537-E132-497F-8D6B-7A57A4FAACDB}">
  <sheetPr>
    <pageSetUpPr fitToPage="1"/>
  </sheetPr>
  <dimension ref="A1:AE54"/>
  <sheetViews>
    <sheetView topLeftCell="F1" zoomScaleNormal="100" workbookViewId="0">
      <selection activeCell="F1" sqref="F1"/>
    </sheetView>
  </sheetViews>
  <sheetFormatPr defaultRowHeight="18"/>
  <cols>
    <col min="1" max="1" width="4" hidden="1" customWidth="1"/>
    <col min="2" max="2" width="4.59765625" hidden="1" customWidth="1"/>
    <col min="3" max="3" width="3.8984375" hidden="1" customWidth="1"/>
    <col min="4" max="4" width="4.69921875" hidden="1" customWidth="1"/>
    <col min="5" max="5" width="4.19921875" hidden="1" customWidth="1"/>
    <col min="6" max="7" width="4.59765625" customWidth="1"/>
    <col min="8" max="8" width="4.19921875" customWidth="1"/>
    <col min="9" max="9" width="4.59765625" customWidth="1"/>
    <col min="10" max="10" width="5.09765625" customWidth="1"/>
    <col min="11" max="11" width="7.8984375" customWidth="1"/>
    <col min="12" max="12" width="6.59765625" customWidth="1"/>
    <col min="13" max="13" width="6.19921875" customWidth="1"/>
    <col min="14" max="14" width="8.19921875" customWidth="1"/>
    <col min="15" max="18" width="4.59765625" customWidth="1"/>
    <col min="19" max="19" width="7.09765625" customWidth="1"/>
    <col min="20" max="37" width="4.59765625" customWidth="1"/>
  </cols>
  <sheetData>
    <row r="1" spans="1:31" s="2" customFormat="1" ht="21.75" customHeight="1">
      <c r="C1" s="3"/>
      <c r="G1" s="127" t="s">
        <v>0</v>
      </c>
      <c r="H1" s="127"/>
      <c r="I1" s="127"/>
      <c r="J1" s="127"/>
      <c r="K1" s="127"/>
      <c r="L1" s="127"/>
      <c r="M1" s="127"/>
      <c r="N1" s="127"/>
      <c r="O1" s="127"/>
      <c r="P1" s="127"/>
      <c r="Q1" s="11"/>
      <c r="R1" s="11"/>
      <c r="S1" s="11"/>
      <c r="T1" s="11"/>
      <c r="U1" s="11"/>
      <c r="V1" s="24"/>
      <c r="W1" s="24"/>
      <c r="X1" s="24"/>
      <c r="Y1" s="24"/>
      <c r="Z1" s="24"/>
      <c r="AA1" s="10"/>
      <c r="AB1" s="10"/>
      <c r="AC1" s="10"/>
      <c r="AD1" s="10"/>
      <c r="AE1" s="27"/>
    </row>
    <row r="2" spans="1:31" s="5" customFormat="1" ht="27" customHeight="1">
      <c r="D2" s="4"/>
      <c r="E2" s="4"/>
      <c r="G2" s="128" t="s">
        <v>1</v>
      </c>
      <c r="H2" s="129"/>
      <c r="I2" s="129"/>
      <c r="J2" s="129"/>
      <c r="K2" s="129"/>
      <c r="L2" s="142" t="s">
        <v>11</v>
      </c>
      <c r="M2" s="143"/>
      <c r="N2" s="143"/>
      <c r="O2" s="143"/>
      <c r="P2" s="144"/>
      <c r="Q2" s="11"/>
      <c r="R2" s="11"/>
      <c r="S2" s="11"/>
      <c r="T2" s="11"/>
      <c r="U2" s="11"/>
      <c r="V2" s="24"/>
      <c r="W2" s="24"/>
      <c r="X2" s="24"/>
      <c r="Y2" s="24"/>
      <c r="Z2" s="24"/>
      <c r="AA2" s="10"/>
      <c r="AB2" s="10"/>
      <c r="AC2" s="10"/>
      <c r="AD2" s="10"/>
      <c r="AE2" s="27"/>
    </row>
    <row r="3" spans="1:31" s="5" customFormat="1" ht="27" customHeight="1">
      <c r="G3" s="130" t="s">
        <v>55</v>
      </c>
      <c r="H3" s="131"/>
      <c r="I3" s="131"/>
      <c r="J3" s="131"/>
      <c r="K3" s="131"/>
      <c r="L3" s="138"/>
      <c r="M3" s="139"/>
      <c r="N3" s="47">
        <f ca="1">SUMIF($F$12:$H$53,G3,$S$12:$S$53)</f>
        <v>19</v>
      </c>
      <c r="O3" s="46" t="s">
        <v>9</v>
      </c>
      <c r="P3" s="44"/>
      <c r="Q3" s="11"/>
      <c r="R3" s="11"/>
      <c r="S3" s="11"/>
      <c r="T3" s="11"/>
      <c r="U3" s="11"/>
      <c r="V3" s="24"/>
      <c r="W3" s="24"/>
      <c r="X3" s="24"/>
      <c r="Y3" s="24"/>
      <c r="Z3" s="24"/>
      <c r="AA3" s="10"/>
      <c r="AB3" s="10"/>
      <c r="AC3" s="10"/>
      <c r="AD3" s="10"/>
      <c r="AE3" s="27"/>
    </row>
    <row r="4" spans="1:31" s="5" customFormat="1" ht="27" customHeight="1">
      <c r="G4" s="130" t="s">
        <v>2</v>
      </c>
      <c r="H4" s="131"/>
      <c r="I4" s="131"/>
      <c r="J4" s="131"/>
      <c r="K4" s="131"/>
      <c r="L4" s="140"/>
      <c r="M4" s="141"/>
      <c r="N4" s="47">
        <f ca="1">SUMIF($F$12:$H$53,G4,$S$12:$S$53)</f>
        <v>6</v>
      </c>
      <c r="O4" s="45" t="s">
        <v>9</v>
      </c>
      <c r="P4" s="44"/>
      <c r="Q4" s="11"/>
      <c r="R4" s="11"/>
      <c r="S4" s="11"/>
      <c r="T4" s="11"/>
      <c r="U4" s="11"/>
      <c r="V4" s="24"/>
      <c r="W4" s="24"/>
      <c r="X4" s="24"/>
      <c r="Y4" s="24"/>
      <c r="Z4" s="24"/>
      <c r="AA4" s="10"/>
      <c r="AB4" s="10"/>
      <c r="AC4" s="10"/>
      <c r="AD4" s="10"/>
      <c r="AE4" s="27"/>
    </row>
    <row r="5" spans="1:31" s="5" customFormat="1" ht="27" customHeight="1">
      <c r="G5" s="130" t="s">
        <v>56</v>
      </c>
      <c r="H5" s="131"/>
      <c r="I5" s="131"/>
      <c r="J5" s="131"/>
      <c r="K5" s="131"/>
      <c r="L5" s="140"/>
      <c r="M5" s="141"/>
      <c r="N5" s="47">
        <f ca="1">SUMIF($F$12:$H$53,G5,$S$12:$S$53)</f>
        <v>4</v>
      </c>
      <c r="O5" s="45" t="s">
        <v>9</v>
      </c>
      <c r="P5" s="44"/>
      <c r="Q5" s="74" t="s">
        <v>71</v>
      </c>
      <c r="R5" s="11"/>
      <c r="S5" s="11"/>
      <c r="T5" s="11"/>
      <c r="U5" s="11"/>
      <c r="V5" s="24"/>
      <c r="W5" s="24"/>
      <c r="X5" s="24"/>
      <c r="Y5" s="24"/>
      <c r="Z5" s="24"/>
      <c r="AA5" s="10"/>
      <c r="AB5" s="10"/>
      <c r="AC5" s="10"/>
      <c r="AD5" s="10"/>
      <c r="AE5" s="27"/>
    </row>
    <row r="6" spans="1:31" s="5" customFormat="1" ht="27" customHeight="1">
      <c r="G6" s="130" t="s">
        <v>8</v>
      </c>
      <c r="H6" s="131"/>
      <c r="I6" s="131"/>
      <c r="J6" s="131"/>
      <c r="K6" s="131"/>
      <c r="L6" s="140"/>
      <c r="M6" s="141"/>
      <c r="N6" s="47">
        <f ca="1">SUMIF($F$12:$H$53,G6,$S$12:$S$53)</f>
        <v>10</v>
      </c>
      <c r="O6" s="45" t="s">
        <v>9</v>
      </c>
      <c r="P6" s="44"/>
      <c r="Q6" s="74" t="s">
        <v>72</v>
      </c>
      <c r="R6" s="11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5" customFormat="1" ht="27" customHeight="1">
      <c r="G7" s="130" t="s">
        <v>10</v>
      </c>
      <c r="H7" s="131"/>
      <c r="I7" s="131"/>
      <c r="J7" s="131"/>
      <c r="K7" s="131"/>
      <c r="L7" s="140"/>
      <c r="M7" s="141"/>
      <c r="N7" s="47">
        <f ca="1">SUMIF($F$12:$H$53,G7,$S$12:$S$53)</f>
        <v>0</v>
      </c>
      <c r="O7" s="45" t="s">
        <v>9</v>
      </c>
      <c r="P7" s="44"/>
      <c r="Q7" s="28"/>
      <c r="R7" s="11"/>
      <c r="S7" s="11"/>
      <c r="T7" s="11"/>
      <c r="U7" s="11"/>
      <c r="V7" s="24"/>
      <c r="W7" s="24"/>
      <c r="X7" s="24"/>
      <c r="Y7" s="24"/>
      <c r="Z7" s="24"/>
      <c r="AA7" s="10"/>
      <c r="AB7" s="10"/>
      <c r="AC7" s="10"/>
      <c r="AD7" s="10"/>
      <c r="AE7" s="27"/>
    </row>
    <row r="8" spans="1:31" s="5" customFormat="1" ht="27" customHeight="1">
      <c r="G8" s="136" t="s">
        <v>3</v>
      </c>
      <c r="H8" s="137"/>
      <c r="I8" s="137"/>
      <c r="J8" s="137"/>
      <c r="K8" s="137"/>
      <c r="L8" s="152" t="s">
        <v>32</v>
      </c>
      <c r="M8" s="153"/>
      <c r="N8" s="47">
        <f ca="1">SUM(N3:N7)</f>
        <v>39</v>
      </c>
      <c r="O8" s="45" t="s">
        <v>9</v>
      </c>
      <c r="P8" s="44"/>
      <c r="Q8" s="74" t="s">
        <v>73</v>
      </c>
      <c r="R8" s="11"/>
      <c r="S8" s="11"/>
      <c r="T8" s="11"/>
      <c r="U8" s="11"/>
      <c r="V8" s="24"/>
      <c r="W8" s="24"/>
      <c r="X8" s="24"/>
      <c r="Y8" s="24"/>
      <c r="Z8" s="24"/>
      <c r="AA8" s="10"/>
      <c r="AB8" s="10"/>
      <c r="AC8" s="10"/>
      <c r="AD8" s="10"/>
      <c r="AE8" s="27"/>
    </row>
    <row r="9" spans="1:31" s="5" customFormat="1" ht="18.75" customHeight="1">
      <c r="F9" s="29"/>
      <c r="G9" s="29"/>
      <c r="H9" s="30"/>
      <c r="I9" s="30"/>
      <c r="J9" s="30"/>
      <c r="K9" s="32"/>
      <c r="L9" s="33"/>
      <c r="M9" s="31"/>
      <c r="N9" s="6"/>
      <c r="P9" s="6"/>
      <c r="Q9" s="28"/>
      <c r="R9" s="28"/>
      <c r="S9" s="28"/>
      <c r="T9" s="28"/>
      <c r="U9" s="28"/>
      <c r="V9" s="25"/>
      <c r="W9" s="25"/>
      <c r="X9" s="25"/>
      <c r="Y9" s="25"/>
      <c r="Z9" s="25"/>
      <c r="AA9" s="26"/>
      <c r="AB9" s="26"/>
      <c r="AC9" s="26"/>
      <c r="AD9" s="26"/>
      <c r="AE9" s="27"/>
    </row>
    <row r="10" spans="1:31" ht="9.6" hidden="1" customHeight="1">
      <c r="B10" s="1"/>
      <c r="Q10" s="11"/>
      <c r="R10" s="11"/>
      <c r="S10" s="11"/>
      <c r="T10" s="11"/>
      <c r="U10" s="11"/>
      <c r="V10" s="24"/>
      <c r="W10" s="24"/>
      <c r="X10" s="24"/>
      <c r="Y10" s="24"/>
      <c r="Z10" s="24"/>
      <c r="AA10" s="10"/>
      <c r="AB10" s="10"/>
      <c r="AC10" s="10"/>
      <c r="AD10" s="10"/>
      <c r="AE10" s="27"/>
    </row>
    <row r="11" spans="1:31" ht="19.8" hidden="1">
      <c r="B11" s="51" t="s">
        <v>16</v>
      </c>
      <c r="C11" s="5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31" ht="20.399999999999999" hidden="1" thickBot="1">
      <c r="A12" s="22" t="s">
        <v>70</v>
      </c>
      <c r="B12" s="134" t="s">
        <v>17</v>
      </c>
      <c r="C12" s="134"/>
      <c r="D12" s="134"/>
      <c r="E12" s="134"/>
      <c r="F12" s="134" t="s">
        <v>33</v>
      </c>
      <c r="G12" s="134"/>
      <c r="H12" s="135"/>
      <c r="I12" s="134" t="s">
        <v>4</v>
      </c>
      <c r="J12" s="134"/>
      <c r="K12" s="134"/>
      <c r="L12" s="134"/>
      <c r="M12" s="134"/>
      <c r="N12" s="134"/>
      <c r="O12" s="156" t="s">
        <v>5</v>
      </c>
      <c r="P12" s="156"/>
      <c r="Q12" s="156"/>
      <c r="R12" s="156"/>
      <c r="S12" s="61" t="s">
        <v>6</v>
      </c>
    </row>
    <row r="13" spans="1:31" s="9" customFormat="1" ht="39" hidden="1" customHeight="1" thickTop="1">
      <c r="A13" s="9">
        <v>1</v>
      </c>
      <c r="B13" s="159">
        <f>+申請書!B20</f>
        <v>45139</v>
      </c>
      <c r="C13" s="160"/>
      <c r="D13" s="160"/>
      <c r="E13" s="160"/>
      <c r="F13" s="132" t="str">
        <f>+申請書!E20</f>
        <v>映像教材等</v>
      </c>
      <c r="G13" s="133"/>
      <c r="H13" s="133"/>
      <c r="I13" s="150" t="str">
        <f>+申請書!H20</f>
        <v>あおもり学インターネット講座　あおもりエトセトラ（あおもりの自然、あおもりの縄文遺跡、あおもりの食）</v>
      </c>
      <c r="J13" s="150"/>
      <c r="K13" s="151"/>
      <c r="L13" s="151"/>
      <c r="M13" s="151"/>
      <c r="N13" s="151"/>
      <c r="O13" s="150" t="str">
        <f>+申請書!P20</f>
        <v>青森県総合社会教育センター</v>
      </c>
      <c r="P13" s="150"/>
      <c r="Q13" s="150"/>
      <c r="R13" s="150"/>
      <c r="S13" s="60">
        <f>+申請書!T20</f>
        <v>1</v>
      </c>
    </row>
    <row r="14" spans="1:31" s="9" customFormat="1" ht="39" hidden="1" customHeight="1">
      <c r="A14" s="9">
        <f>+A13+1</f>
        <v>2</v>
      </c>
      <c r="B14" s="79">
        <f>+申請書!B21</f>
        <v>45140</v>
      </c>
      <c r="C14" s="80"/>
      <c r="D14" s="80"/>
      <c r="E14" s="80"/>
      <c r="F14" s="86" t="str">
        <f>+申請書!E21</f>
        <v>映像教材等</v>
      </c>
      <c r="G14" s="87"/>
      <c r="H14" s="87"/>
      <c r="I14" s="148" t="str">
        <f>+申請書!H21</f>
        <v>あおもり学インターネット講座　あおもりエトセトラ（あおもりの祭り、あおもりの伝統工芸、あおもりの方言）</v>
      </c>
      <c r="J14" s="148"/>
      <c r="K14" s="149"/>
      <c r="L14" s="149"/>
      <c r="M14" s="149"/>
      <c r="N14" s="149"/>
      <c r="O14" s="148" t="str">
        <f>+申請書!P21</f>
        <v>青森県総合社会教育センター</v>
      </c>
      <c r="P14" s="148"/>
      <c r="Q14" s="148"/>
      <c r="R14" s="148"/>
      <c r="S14" s="53">
        <f>+申請書!T21</f>
        <v>1</v>
      </c>
    </row>
    <row r="15" spans="1:31" s="9" customFormat="1" ht="32.25" hidden="1" customHeight="1">
      <c r="A15" s="9">
        <f t="shared" ref="A15:A52" si="0">+A14+1</f>
        <v>3</v>
      </c>
      <c r="B15" s="79">
        <f>+申請書!B22</f>
        <v>45146</v>
      </c>
      <c r="C15" s="80"/>
      <c r="D15" s="80"/>
      <c r="E15" s="80"/>
      <c r="F15" s="86" t="str">
        <f>+申請書!E22</f>
        <v>体験活動</v>
      </c>
      <c r="G15" s="87"/>
      <c r="H15" s="87"/>
      <c r="I15" s="148" t="str">
        <f>+申請書!H22</f>
        <v>弘前大学オープンキャンパス2023</v>
      </c>
      <c r="J15" s="148"/>
      <c r="K15" s="149"/>
      <c r="L15" s="149"/>
      <c r="M15" s="149"/>
      <c r="N15" s="149"/>
      <c r="O15" s="148" t="str">
        <f>+申請書!P22</f>
        <v>弘前大学</v>
      </c>
      <c r="P15" s="148"/>
      <c r="Q15" s="148"/>
      <c r="R15" s="148"/>
      <c r="S15" s="53">
        <f>+申請書!T22</f>
        <v>3</v>
      </c>
    </row>
    <row r="16" spans="1:31" s="9" customFormat="1" ht="32.25" hidden="1" customHeight="1">
      <c r="A16" s="9">
        <f t="shared" si="0"/>
        <v>4</v>
      </c>
      <c r="B16" s="79">
        <f>+申請書!B23</f>
        <v>45147</v>
      </c>
      <c r="C16" s="80"/>
      <c r="D16" s="80"/>
      <c r="E16" s="80"/>
      <c r="F16" s="86" t="str">
        <f>+申請書!E23</f>
        <v>自由課題研究</v>
      </c>
      <c r="G16" s="87"/>
      <c r="H16" s="87"/>
      <c r="I16" s="148" t="str">
        <f>+申請書!H23</f>
        <v>「経済学」と「経営学」の違いとは？</v>
      </c>
      <c r="J16" s="148"/>
      <c r="K16" s="149"/>
      <c r="L16" s="149"/>
      <c r="M16" s="149"/>
      <c r="N16" s="149"/>
      <c r="O16" s="148" t="str">
        <f>+申請書!P23</f>
        <v>自由課題研究</v>
      </c>
      <c r="P16" s="148"/>
      <c r="Q16" s="148"/>
      <c r="R16" s="148"/>
      <c r="S16" s="53">
        <f>+申請書!T23</f>
        <v>3</v>
      </c>
    </row>
    <row r="17" spans="1:20" s="9" customFormat="1" ht="32.25" hidden="1" customHeight="1">
      <c r="A17" s="9">
        <f t="shared" si="0"/>
        <v>5</v>
      </c>
      <c r="B17" s="79">
        <f>+申請書!B24</f>
        <v>45148</v>
      </c>
      <c r="C17" s="80"/>
      <c r="D17" s="80"/>
      <c r="E17" s="80"/>
      <c r="F17" s="86" t="str">
        <f>+申請書!E24</f>
        <v>自由課題研究</v>
      </c>
      <c r="G17" s="87"/>
      <c r="H17" s="87"/>
      <c r="I17" s="148" t="str">
        <f>+申請書!H24</f>
        <v>経営学を学ぶことのメリットとは？</v>
      </c>
      <c r="J17" s="148"/>
      <c r="K17" s="149"/>
      <c r="L17" s="149"/>
      <c r="M17" s="149"/>
      <c r="N17" s="149"/>
      <c r="O17" s="148" t="str">
        <f>+申請書!P24</f>
        <v>自由課題研究</v>
      </c>
      <c r="P17" s="148"/>
      <c r="Q17" s="148"/>
      <c r="R17" s="148"/>
      <c r="S17" s="53">
        <f>+申請書!T24</f>
        <v>3</v>
      </c>
    </row>
    <row r="18" spans="1:20" s="9" customFormat="1" ht="32.25" hidden="1" customHeight="1">
      <c r="A18" s="9">
        <f t="shared" si="0"/>
        <v>6</v>
      </c>
      <c r="B18" s="79">
        <f>+申請書!B25</f>
        <v>45149</v>
      </c>
      <c r="C18" s="80"/>
      <c r="D18" s="80"/>
      <c r="E18" s="80"/>
      <c r="F18" s="86" t="str">
        <f>+申請書!E25</f>
        <v>自由課題研究</v>
      </c>
      <c r="G18" s="87"/>
      <c r="H18" s="87"/>
      <c r="I18" s="148" t="str">
        <f>+申請書!H25</f>
        <v>青森県立美術館　企画展　AOMORI GOKANアートフェス2023「かさなりとまじわり」鑑賞</v>
      </c>
      <c r="J18" s="148"/>
      <c r="K18" s="149"/>
      <c r="L18" s="149"/>
      <c r="M18" s="149"/>
      <c r="N18" s="149"/>
      <c r="O18" s="148" t="str">
        <f>+申請書!P25</f>
        <v>自由課題研究</v>
      </c>
      <c r="P18" s="148"/>
      <c r="Q18" s="148"/>
      <c r="R18" s="148"/>
      <c r="S18" s="53">
        <f>+申請書!T25</f>
        <v>2</v>
      </c>
      <c r="T18" s="54"/>
    </row>
    <row r="19" spans="1:20" s="9" customFormat="1" ht="32.25" hidden="1" customHeight="1">
      <c r="A19" s="9">
        <f t="shared" si="0"/>
        <v>7</v>
      </c>
      <c r="B19" s="79">
        <f>+申請書!B26</f>
        <v>45150</v>
      </c>
      <c r="C19" s="80"/>
      <c r="D19" s="80"/>
      <c r="E19" s="80"/>
      <c r="F19" s="86" t="str">
        <f>+申請書!E26</f>
        <v>自由課題研究</v>
      </c>
      <c r="G19" s="87"/>
      <c r="H19" s="87"/>
      <c r="I19" s="148" t="str">
        <f>+申請書!H26</f>
        <v>あおもり北のまほろば歴史館　見学</v>
      </c>
      <c r="J19" s="148"/>
      <c r="K19" s="149"/>
      <c r="L19" s="149"/>
      <c r="M19" s="149"/>
      <c r="N19" s="149"/>
      <c r="O19" s="148" t="str">
        <f>+申請書!P26</f>
        <v>自由課題研究</v>
      </c>
      <c r="P19" s="148"/>
      <c r="Q19" s="148"/>
      <c r="R19" s="148"/>
      <c r="S19" s="53">
        <f>+申請書!T26</f>
        <v>2</v>
      </c>
      <c r="T19" s="54"/>
    </row>
    <row r="20" spans="1:20" s="9" customFormat="1" ht="32.25" hidden="1" customHeight="1">
      <c r="A20" s="9">
        <f t="shared" si="0"/>
        <v>8</v>
      </c>
      <c r="B20" s="79">
        <f>+申請書!B27</f>
        <v>45151</v>
      </c>
      <c r="C20" s="80"/>
      <c r="D20" s="80"/>
      <c r="E20" s="80"/>
      <c r="F20" s="86" t="str">
        <f>+申請書!E27</f>
        <v>講座や講演会等</v>
      </c>
      <c r="G20" s="87"/>
      <c r="H20" s="87"/>
      <c r="I20" s="148" t="str">
        <f>+申請書!H27</f>
        <v>世界の経済格差と地域通貨</v>
      </c>
      <c r="J20" s="148"/>
      <c r="K20" s="149"/>
      <c r="L20" s="149"/>
      <c r="M20" s="149"/>
      <c r="N20" s="149"/>
      <c r="O20" s="148" t="str">
        <f>+申請書!P27</f>
        <v>株式会社フロムページ夢ナビ編集部</v>
      </c>
      <c r="P20" s="148"/>
      <c r="Q20" s="148"/>
      <c r="R20" s="148"/>
      <c r="S20" s="53">
        <f>+申請書!T27</f>
        <v>1</v>
      </c>
    </row>
    <row r="21" spans="1:20" s="9" customFormat="1" ht="32.25" hidden="1" customHeight="1">
      <c r="A21" s="9">
        <f t="shared" si="0"/>
        <v>9</v>
      </c>
      <c r="B21" s="79">
        <f>+申請書!B28</f>
        <v>45152</v>
      </c>
      <c r="C21" s="80"/>
      <c r="D21" s="80"/>
      <c r="E21" s="80"/>
      <c r="F21" s="86" t="str">
        <f>+申請書!E28</f>
        <v>講座や講演会等</v>
      </c>
      <c r="G21" s="87"/>
      <c r="H21" s="87"/>
      <c r="I21" s="148" t="str">
        <f>+申請書!H28</f>
        <v>経済社会における人間模様と会計</v>
      </c>
      <c r="J21" s="148"/>
      <c r="K21" s="149"/>
      <c r="L21" s="149"/>
      <c r="M21" s="149"/>
      <c r="N21" s="149"/>
      <c r="O21" s="148" t="str">
        <f>+申請書!P28</f>
        <v>株式会社フロムページ夢ナビ編集部</v>
      </c>
      <c r="P21" s="148"/>
      <c r="Q21" s="148"/>
      <c r="R21" s="148"/>
      <c r="S21" s="53">
        <f>+申請書!T28</f>
        <v>1</v>
      </c>
    </row>
    <row r="22" spans="1:20" s="9" customFormat="1" ht="32.25" hidden="1" customHeight="1">
      <c r="A22" s="9">
        <f t="shared" si="0"/>
        <v>10</v>
      </c>
      <c r="B22" s="79">
        <f>+申請書!B29</f>
        <v>45153</v>
      </c>
      <c r="C22" s="80"/>
      <c r="D22" s="80"/>
      <c r="E22" s="80"/>
      <c r="F22" s="86" t="str">
        <f>+申請書!E29</f>
        <v>講座や講演会等</v>
      </c>
      <c r="G22" s="87"/>
      <c r="H22" s="87"/>
      <c r="I22" s="148" t="str">
        <f>+申請書!H29</f>
        <v>現代世界における経済史</v>
      </c>
      <c r="J22" s="148"/>
      <c r="K22" s="149"/>
      <c r="L22" s="149"/>
      <c r="M22" s="149"/>
      <c r="N22" s="149"/>
      <c r="O22" s="148" t="str">
        <f>+申請書!P29</f>
        <v>株式会社フロムページ夢ナビ編集部</v>
      </c>
      <c r="P22" s="148"/>
      <c r="Q22" s="148"/>
      <c r="R22" s="148"/>
      <c r="S22" s="53">
        <f>+申請書!T29</f>
        <v>1</v>
      </c>
    </row>
    <row r="23" spans="1:20" s="9" customFormat="1" ht="32.25" hidden="1" customHeight="1">
      <c r="A23" s="9">
        <f t="shared" si="0"/>
        <v>11</v>
      </c>
      <c r="B23" s="79">
        <f>+申請書!B30</f>
        <v>45154</v>
      </c>
      <c r="C23" s="80"/>
      <c r="D23" s="80"/>
      <c r="E23" s="80"/>
      <c r="F23" s="86" t="str">
        <f>+申請書!E30</f>
        <v>講座や講演会等</v>
      </c>
      <c r="G23" s="87"/>
      <c r="H23" s="87"/>
      <c r="I23" s="148" t="str">
        <f>+申請書!H30</f>
        <v>日本の魅力を観光客に伝えるには？観光産業に求められる視点</v>
      </c>
      <c r="J23" s="148"/>
      <c r="K23" s="149"/>
      <c r="L23" s="149"/>
      <c r="M23" s="149"/>
      <c r="N23" s="149"/>
      <c r="O23" s="148" t="str">
        <f>+申請書!P30</f>
        <v>株式会社フロムページ夢ナビ編集部</v>
      </c>
      <c r="P23" s="148"/>
      <c r="Q23" s="148"/>
      <c r="R23" s="148"/>
      <c r="S23" s="53">
        <f>+申請書!T30</f>
        <v>1</v>
      </c>
    </row>
    <row r="24" spans="1:20" s="9" customFormat="1" ht="32.25" hidden="1" customHeight="1">
      <c r="A24" s="9">
        <f t="shared" si="0"/>
        <v>12</v>
      </c>
      <c r="B24" s="79">
        <f>+申請書!B31</f>
        <v>45165</v>
      </c>
      <c r="C24" s="80"/>
      <c r="D24" s="80"/>
      <c r="E24" s="80"/>
      <c r="F24" s="86" t="str">
        <f>+申請書!E31</f>
        <v>講座や講演会等</v>
      </c>
      <c r="G24" s="87"/>
      <c r="H24" s="87"/>
      <c r="I24" s="148" t="str">
        <f>+申請書!H31</f>
        <v>令和５年度中高生の薬剤師体験セミナー</v>
      </c>
      <c r="J24" s="148"/>
      <c r="K24" s="149"/>
      <c r="L24" s="149"/>
      <c r="M24" s="149"/>
      <c r="N24" s="149"/>
      <c r="O24" s="148" t="str">
        <f>+申請書!P31</f>
        <v>青森大学・青森県教育委員会</v>
      </c>
      <c r="P24" s="148"/>
      <c r="Q24" s="148"/>
      <c r="R24" s="148"/>
      <c r="S24" s="53">
        <f>+申請書!T31</f>
        <v>3</v>
      </c>
    </row>
    <row r="25" spans="1:20" s="9" customFormat="1" ht="39" hidden="1" customHeight="1">
      <c r="A25" s="9">
        <f t="shared" si="0"/>
        <v>13</v>
      </c>
      <c r="B25" s="79">
        <f>+申請書!B32</f>
        <v>45171</v>
      </c>
      <c r="C25" s="80"/>
      <c r="D25" s="80"/>
      <c r="E25" s="80"/>
      <c r="F25" s="86" t="str">
        <f>+申請書!E32</f>
        <v>講座や講演会等</v>
      </c>
      <c r="G25" s="87"/>
      <c r="H25" s="87"/>
      <c r="I25" s="148" t="str">
        <f>+申請書!H32</f>
        <v>青森中央学院大学まちなかキャンパス公開講座2023　第３回「コンビニが抱える食品廃棄問題とロスチャージ会計」</v>
      </c>
      <c r="J25" s="148"/>
      <c r="K25" s="149"/>
      <c r="L25" s="149"/>
      <c r="M25" s="149"/>
      <c r="N25" s="149"/>
      <c r="O25" s="148" t="str">
        <f>+申請書!P32</f>
        <v>青森中央学院大学</v>
      </c>
      <c r="P25" s="148"/>
      <c r="Q25" s="148"/>
      <c r="R25" s="148"/>
      <c r="S25" s="53">
        <f>+申請書!T32</f>
        <v>2</v>
      </c>
    </row>
    <row r="26" spans="1:20" s="9" customFormat="1" ht="32.25" hidden="1" customHeight="1">
      <c r="A26" s="9">
        <f t="shared" si="0"/>
        <v>14</v>
      </c>
      <c r="B26" s="79">
        <f>+申請書!B33</f>
        <v>45179</v>
      </c>
      <c r="C26" s="80"/>
      <c r="D26" s="80"/>
      <c r="E26" s="80"/>
      <c r="F26" s="86" t="str">
        <f>+申請書!E33</f>
        <v>講座や講演会等</v>
      </c>
      <c r="G26" s="87"/>
      <c r="H26" s="87"/>
      <c r="I26" s="148" t="str">
        <f>+申請書!H33</f>
        <v>令和５年度　青森県立保健大学公開講座　第１回「こころのケアと共生社会」</v>
      </c>
      <c r="J26" s="148"/>
      <c r="K26" s="149"/>
      <c r="L26" s="149"/>
      <c r="M26" s="149"/>
      <c r="N26" s="149"/>
      <c r="O26" s="148" t="str">
        <f>+申請書!P33</f>
        <v>青森県立保健大学</v>
      </c>
      <c r="P26" s="148"/>
      <c r="Q26" s="148"/>
      <c r="R26" s="148"/>
      <c r="S26" s="53">
        <f>+申請書!T33</f>
        <v>3</v>
      </c>
    </row>
    <row r="27" spans="1:20" s="9" customFormat="1" ht="32.25" hidden="1" customHeight="1">
      <c r="A27" s="9">
        <f t="shared" si="0"/>
        <v>15</v>
      </c>
      <c r="B27" s="79">
        <f>+申請書!B34</f>
        <v>45207</v>
      </c>
      <c r="C27" s="80"/>
      <c r="D27" s="80"/>
      <c r="E27" s="80"/>
      <c r="F27" s="86" t="str">
        <f>+申請書!E34</f>
        <v>体験活動</v>
      </c>
      <c r="G27" s="87"/>
      <c r="H27" s="87"/>
      <c r="I27" s="148" t="str">
        <f>+申請書!H34</f>
        <v>青森ワッツホームゲーム運営サポート　ボランティア</v>
      </c>
      <c r="J27" s="148"/>
      <c r="K27" s="149"/>
      <c r="L27" s="149"/>
      <c r="M27" s="149"/>
      <c r="N27" s="149"/>
      <c r="O27" s="148" t="str">
        <f>+申請書!P34</f>
        <v>青森スポーツレクリエーション株式会社</v>
      </c>
      <c r="P27" s="148"/>
      <c r="Q27" s="148"/>
      <c r="R27" s="148"/>
      <c r="S27" s="53">
        <f>+申請書!T34</f>
        <v>3</v>
      </c>
    </row>
    <row r="28" spans="1:20" s="9" customFormat="1" ht="32.25" hidden="1" customHeight="1">
      <c r="A28" s="9">
        <f t="shared" si="0"/>
        <v>16</v>
      </c>
      <c r="B28" s="79">
        <f>+申請書!B35</f>
        <v>45214</v>
      </c>
      <c r="C28" s="80"/>
      <c r="D28" s="80"/>
      <c r="E28" s="80"/>
      <c r="F28" s="86" t="str">
        <f>+申請書!E35</f>
        <v>講座や講演会等</v>
      </c>
      <c r="G28" s="87"/>
      <c r="H28" s="87"/>
      <c r="I28" s="148" t="str">
        <f>+申請書!H35</f>
        <v>令和５年度ドクタートーク</v>
      </c>
      <c r="J28" s="148"/>
      <c r="K28" s="149"/>
      <c r="L28" s="149"/>
      <c r="M28" s="149"/>
      <c r="N28" s="149"/>
      <c r="O28" s="148" t="str">
        <f>+申請書!P35</f>
        <v>青森県・青森県教育委員会</v>
      </c>
      <c r="P28" s="148"/>
      <c r="Q28" s="148"/>
      <c r="R28" s="148"/>
      <c r="S28" s="53">
        <f>+申請書!T35</f>
        <v>1</v>
      </c>
    </row>
    <row r="29" spans="1:20" s="9" customFormat="1" ht="32.25" hidden="1" customHeight="1">
      <c r="A29" s="9">
        <f t="shared" si="0"/>
        <v>17</v>
      </c>
      <c r="B29" s="79">
        <f>+申請書!B36</f>
        <v>45221</v>
      </c>
      <c r="C29" s="80"/>
      <c r="D29" s="80"/>
      <c r="E29" s="80"/>
      <c r="F29" s="86" t="str">
        <f>+申請書!E36</f>
        <v>講座や講演会等</v>
      </c>
      <c r="G29" s="87"/>
      <c r="H29" s="87"/>
      <c r="I29" s="148" t="str">
        <f>+申請書!H36</f>
        <v>令和５年度　青森県立保健大学公開講座　第２回「Let’s study健やか生活」</v>
      </c>
      <c r="J29" s="148"/>
      <c r="K29" s="149"/>
      <c r="L29" s="149"/>
      <c r="M29" s="149"/>
      <c r="N29" s="149"/>
      <c r="O29" s="148" t="str">
        <f>+申請書!P36</f>
        <v>青森県立保健大学</v>
      </c>
      <c r="P29" s="148"/>
      <c r="Q29" s="148"/>
      <c r="R29" s="148"/>
      <c r="S29" s="53">
        <f>+申請書!T36</f>
        <v>3</v>
      </c>
    </row>
    <row r="30" spans="1:20" s="9" customFormat="1" ht="32.25" hidden="1" customHeight="1">
      <c r="A30" s="9">
        <f t="shared" si="0"/>
        <v>18</v>
      </c>
      <c r="B30" s="79">
        <f>+申請書!B37</f>
        <v>45227</v>
      </c>
      <c r="C30" s="80"/>
      <c r="D30" s="80"/>
      <c r="E30" s="80"/>
      <c r="F30" s="86" t="str">
        <f>+申請書!E37</f>
        <v>講座や講演会等</v>
      </c>
      <c r="G30" s="87"/>
      <c r="H30" s="87"/>
      <c r="I30" s="148" t="str">
        <f>+申請書!H37</f>
        <v>令和５年度　青森けんみん公開講座～進歩するがん医療～</v>
      </c>
      <c r="J30" s="148"/>
      <c r="K30" s="149"/>
      <c r="L30" s="149"/>
      <c r="M30" s="149"/>
      <c r="N30" s="149"/>
      <c r="O30" s="148" t="str">
        <f>+申請書!P37</f>
        <v>青森県立中央病院</v>
      </c>
      <c r="P30" s="148"/>
      <c r="Q30" s="148"/>
      <c r="R30" s="148"/>
      <c r="S30" s="53">
        <f>+申請書!T37</f>
        <v>3</v>
      </c>
    </row>
    <row r="31" spans="1:20" s="9" customFormat="1" ht="32.25" hidden="1" customHeight="1">
      <c r="A31" s="9">
        <f t="shared" si="0"/>
        <v>19</v>
      </c>
      <c r="B31" s="79">
        <f>+申請書!B38</f>
        <v>45228</v>
      </c>
      <c r="C31" s="80"/>
      <c r="D31" s="80"/>
      <c r="E31" s="80"/>
      <c r="F31" s="86" t="str">
        <f>+申請書!E38</f>
        <v>映像教材等</v>
      </c>
      <c r="G31" s="87"/>
      <c r="H31" s="87"/>
      <c r="I31" s="148" t="str">
        <f>+申請書!H38</f>
        <v>プロフェッショナル　仕事の流儀「ここが、私の居場所～社会起業家・川口加奈～」</v>
      </c>
      <c r="J31" s="148"/>
      <c r="K31" s="149"/>
      <c r="L31" s="149"/>
      <c r="M31" s="149"/>
      <c r="N31" s="149"/>
      <c r="O31" s="148" t="str">
        <f>+申請書!P38</f>
        <v>日本放送協会</v>
      </c>
      <c r="P31" s="148"/>
      <c r="Q31" s="148"/>
      <c r="R31" s="148"/>
      <c r="S31" s="53">
        <f>+申請書!T38</f>
        <v>1</v>
      </c>
    </row>
    <row r="32" spans="1:20" s="9" customFormat="1" ht="32.25" hidden="1" customHeight="1">
      <c r="A32" s="9">
        <f t="shared" si="0"/>
        <v>20</v>
      </c>
      <c r="B32" s="79">
        <f>+申請書!B39</f>
        <v>45229</v>
      </c>
      <c r="C32" s="80"/>
      <c r="D32" s="80"/>
      <c r="E32" s="80"/>
      <c r="F32" s="86" t="str">
        <f>+申請書!E39</f>
        <v>映像教材等</v>
      </c>
      <c r="G32" s="87"/>
      <c r="H32" s="87"/>
      <c r="I32" s="148" t="str">
        <f>+申請書!H39</f>
        <v>クローズアップ現代「学童落ちた！仕事どうする？追跡“学童保育クライシス”」</v>
      </c>
      <c r="J32" s="148"/>
      <c r="K32" s="149"/>
      <c r="L32" s="149"/>
      <c r="M32" s="149"/>
      <c r="N32" s="149"/>
      <c r="O32" s="148" t="str">
        <f>+申請書!P39</f>
        <v>日本放送協会</v>
      </c>
      <c r="P32" s="148"/>
      <c r="Q32" s="148"/>
      <c r="R32" s="148"/>
      <c r="S32" s="53">
        <f>+申請書!T39</f>
        <v>1</v>
      </c>
    </row>
    <row r="33" spans="1:19" s="9" customFormat="1" ht="32.25" hidden="1" customHeight="1">
      <c r="A33" s="9">
        <f t="shared" si="0"/>
        <v>21</v>
      </c>
      <c r="B33" s="79">
        <f>+申請書!B40</f>
        <v>0</v>
      </c>
      <c r="C33" s="80"/>
      <c r="D33" s="80"/>
      <c r="E33" s="80"/>
      <c r="F33" s="86">
        <f>+申請書!E40</f>
        <v>0</v>
      </c>
      <c r="G33" s="87"/>
      <c r="H33" s="87"/>
      <c r="I33" s="148">
        <f>+申請書!H40</f>
        <v>0</v>
      </c>
      <c r="J33" s="148"/>
      <c r="K33" s="149"/>
      <c r="L33" s="149"/>
      <c r="M33" s="149"/>
      <c r="N33" s="149"/>
      <c r="O33" s="148">
        <f>+申請書!P40</f>
        <v>0</v>
      </c>
      <c r="P33" s="148"/>
      <c r="Q33" s="148"/>
      <c r="R33" s="148"/>
      <c r="S33" s="53">
        <f>+申請書!T40</f>
        <v>0</v>
      </c>
    </row>
    <row r="34" spans="1:19" s="9" customFormat="1" ht="32.25" hidden="1" customHeight="1">
      <c r="A34" s="9">
        <f t="shared" si="0"/>
        <v>22</v>
      </c>
      <c r="B34" s="79">
        <f>+申請書!B41</f>
        <v>0</v>
      </c>
      <c r="C34" s="80"/>
      <c r="D34" s="80"/>
      <c r="E34" s="80"/>
      <c r="F34" s="86">
        <f>+申請書!E41</f>
        <v>0</v>
      </c>
      <c r="G34" s="87"/>
      <c r="H34" s="87"/>
      <c r="I34" s="148">
        <f>+申請書!H41</f>
        <v>0</v>
      </c>
      <c r="J34" s="148"/>
      <c r="K34" s="149"/>
      <c r="L34" s="149"/>
      <c r="M34" s="149"/>
      <c r="N34" s="149"/>
      <c r="O34" s="148">
        <f>+申請書!P41</f>
        <v>0</v>
      </c>
      <c r="P34" s="148"/>
      <c r="Q34" s="148"/>
      <c r="R34" s="148"/>
      <c r="S34" s="53">
        <f>+申請書!T41</f>
        <v>0</v>
      </c>
    </row>
    <row r="35" spans="1:19" s="9" customFormat="1" ht="32.25" hidden="1" customHeight="1">
      <c r="A35" s="9">
        <f t="shared" si="0"/>
        <v>23</v>
      </c>
      <c r="B35" s="79">
        <f>+申請書!B42</f>
        <v>0</v>
      </c>
      <c r="C35" s="80"/>
      <c r="D35" s="80"/>
      <c r="E35" s="80"/>
      <c r="F35" s="86">
        <f>+申請書!E42</f>
        <v>0</v>
      </c>
      <c r="G35" s="87"/>
      <c r="H35" s="87"/>
      <c r="I35" s="148">
        <f>+申請書!H42</f>
        <v>0</v>
      </c>
      <c r="J35" s="148"/>
      <c r="K35" s="149"/>
      <c r="L35" s="149"/>
      <c r="M35" s="149"/>
      <c r="N35" s="149"/>
      <c r="O35" s="148">
        <f>+申請書!P42</f>
        <v>0</v>
      </c>
      <c r="P35" s="148"/>
      <c r="Q35" s="148"/>
      <c r="R35" s="148"/>
      <c r="S35" s="53">
        <f>+申請書!T42</f>
        <v>0</v>
      </c>
    </row>
    <row r="36" spans="1:19" s="9" customFormat="1" ht="32.25" hidden="1" customHeight="1">
      <c r="A36" s="9">
        <f t="shared" si="0"/>
        <v>24</v>
      </c>
      <c r="B36" s="79">
        <f>+申請書!B43</f>
        <v>0</v>
      </c>
      <c r="C36" s="80"/>
      <c r="D36" s="80"/>
      <c r="E36" s="80"/>
      <c r="F36" s="86">
        <f>+申請書!E43</f>
        <v>0</v>
      </c>
      <c r="G36" s="87"/>
      <c r="H36" s="87"/>
      <c r="I36" s="148">
        <f>+申請書!H43</f>
        <v>0</v>
      </c>
      <c r="J36" s="148"/>
      <c r="K36" s="149"/>
      <c r="L36" s="149"/>
      <c r="M36" s="149"/>
      <c r="N36" s="149"/>
      <c r="O36" s="148">
        <f>+申請書!P43</f>
        <v>0</v>
      </c>
      <c r="P36" s="148"/>
      <c r="Q36" s="148"/>
      <c r="R36" s="148"/>
      <c r="S36" s="53">
        <f>+申請書!T43</f>
        <v>0</v>
      </c>
    </row>
    <row r="37" spans="1:19" s="9" customFormat="1" ht="32.25" hidden="1" customHeight="1">
      <c r="A37" s="9">
        <f t="shared" si="0"/>
        <v>25</v>
      </c>
      <c r="B37" s="79">
        <f>+申請書!B44</f>
        <v>0</v>
      </c>
      <c r="C37" s="80"/>
      <c r="D37" s="80"/>
      <c r="E37" s="80"/>
      <c r="F37" s="86">
        <f>+申請書!E44</f>
        <v>0</v>
      </c>
      <c r="G37" s="87"/>
      <c r="H37" s="87"/>
      <c r="I37" s="148">
        <f>+申請書!H44</f>
        <v>0</v>
      </c>
      <c r="J37" s="148"/>
      <c r="K37" s="149"/>
      <c r="L37" s="149"/>
      <c r="M37" s="149"/>
      <c r="N37" s="149"/>
      <c r="O37" s="148">
        <f>+申請書!P44</f>
        <v>0</v>
      </c>
      <c r="P37" s="148"/>
      <c r="Q37" s="148"/>
      <c r="R37" s="148"/>
      <c r="S37" s="53">
        <f>+申請書!T44</f>
        <v>0</v>
      </c>
    </row>
    <row r="38" spans="1:19" s="9" customFormat="1" ht="32.25" hidden="1" customHeight="1">
      <c r="A38" s="9">
        <f t="shared" si="0"/>
        <v>26</v>
      </c>
      <c r="B38" s="79">
        <f>+申請書!B45</f>
        <v>0</v>
      </c>
      <c r="C38" s="80"/>
      <c r="D38" s="80"/>
      <c r="E38" s="80"/>
      <c r="F38" s="86">
        <f>+申請書!E45</f>
        <v>0</v>
      </c>
      <c r="G38" s="87"/>
      <c r="H38" s="87"/>
      <c r="I38" s="148">
        <f>+申請書!H45</f>
        <v>0</v>
      </c>
      <c r="J38" s="148"/>
      <c r="K38" s="149"/>
      <c r="L38" s="149"/>
      <c r="M38" s="149"/>
      <c r="N38" s="149"/>
      <c r="O38" s="148">
        <f>+申請書!P45</f>
        <v>0</v>
      </c>
      <c r="P38" s="148"/>
      <c r="Q38" s="148"/>
      <c r="R38" s="148"/>
      <c r="S38" s="53">
        <f>+申請書!T45</f>
        <v>0</v>
      </c>
    </row>
    <row r="39" spans="1:19" s="9" customFormat="1" ht="32.25" hidden="1" customHeight="1">
      <c r="A39" s="9">
        <f t="shared" si="0"/>
        <v>27</v>
      </c>
      <c r="B39" s="79">
        <f>+申請書!B46</f>
        <v>0</v>
      </c>
      <c r="C39" s="80"/>
      <c r="D39" s="80"/>
      <c r="E39" s="80"/>
      <c r="F39" s="86">
        <f>+申請書!E46</f>
        <v>0</v>
      </c>
      <c r="G39" s="87"/>
      <c r="H39" s="87"/>
      <c r="I39" s="148">
        <f>+申請書!H46</f>
        <v>0</v>
      </c>
      <c r="J39" s="148"/>
      <c r="K39" s="149"/>
      <c r="L39" s="149"/>
      <c r="M39" s="149"/>
      <c r="N39" s="149"/>
      <c r="O39" s="148">
        <f>+申請書!P46</f>
        <v>0</v>
      </c>
      <c r="P39" s="148"/>
      <c r="Q39" s="148"/>
      <c r="R39" s="148"/>
      <c r="S39" s="53">
        <f>+申請書!T46</f>
        <v>0</v>
      </c>
    </row>
    <row r="40" spans="1:19" s="9" customFormat="1" ht="32.25" hidden="1" customHeight="1">
      <c r="A40" s="9">
        <f t="shared" si="0"/>
        <v>28</v>
      </c>
      <c r="B40" s="79">
        <f>+申請書!B47</f>
        <v>0</v>
      </c>
      <c r="C40" s="80"/>
      <c r="D40" s="80"/>
      <c r="E40" s="80"/>
      <c r="F40" s="86">
        <f>+申請書!E47</f>
        <v>0</v>
      </c>
      <c r="G40" s="87"/>
      <c r="H40" s="87"/>
      <c r="I40" s="148">
        <f>+申請書!H47</f>
        <v>0</v>
      </c>
      <c r="J40" s="148"/>
      <c r="K40" s="149"/>
      <c r="L40" s="149"/>
      <c r="M40" s="149"/>
      <c r="N40" s="149"/>
      <c r="O40" s="148">
        <f>+申請書!P47</f>
        <v>0</v>
      </c>
      <c r="P40" s="148"/>
      <c r="Q40" s="148"/>
      <c r="R40" s="148"/>
      <c r="S40" s="53">
        <f>+申請書!T47</f>
        <v>0</v>
      </c>
    </row>
    <row r="41" spans="1:19" s="9" customFormat="1" ht="32.25" hidden="1" customHeight="1">
      <c r="A41" s="9">
        <f t="shared" si="0"/>
        <v>29</v>
      </c>
      <c r="B41" s="79">
        <f>+申請書!B48</f>
        <v>0</v>
      </c>
      <c r="C41" s="80"/>
      <c r="D41" s="80"/>
      <c r="E41" s="80"/>
      <c r="F41" s="86">
        <f>+申請書!E48</f>
        <v>0</v>
      </c>
      <c r="G41" s="87"/>
      <c r="H41" s="87"/>
      <c r="I41" s="148">
        <f>+申請書!H48</f>
        <v>0</v>
      </c>
      <c r="J41" s="148"/>
      <c r="K41" s="149"/>
      <c r="L41" s="149"/>
      <c r="M41" s="149"/>
      <c r="N41" s="149"/>
      <c r="O41" s="148">
        <f>+申請書!P48</f>
        <v>0</v>
      </c>
      <c r="P41" s="148"/>
      <c r="Q41" s="148"/>
      <c r="R41" s="148"/>
      <c r="S41" s="53">
        <f>+申請書!T48</f>
        <v>0</v>
      </c>
    </row>
    <row r="42" spans="1:19" s="9" customFormat="1" ht="32.25" hidden="1" customHeight="1">
      <c r="A42" s="9">
        <f t="shared" si="0"/>
        <v>30</v>
      </c>
      <c r="B42" s="79">
        <f>+申請書!B49</f>
        <v>0</v>
      </c>
      <c r="C42" s="80"/>
      <c r="D42" s="80"/>
      <c r="E42" s="80"/>
      <c r="F42" s="86">
        <f>+申請書!E49</f>
        <v>0</v>
      </c>
      <c r="G42" s="87"/>
      <c r="H42" s="87"/>
      <c r="I42" s="148">
        <f>+申請書!H49</f>
        <v>0</v>
      </c>
      <c r="J42" s="148"/>
      <c r="K42" s="149"/>
      <c r="L42" s="149"/>
      <c r="M42" s="149"/>
      <c r="N42" s="149"/>
      <c r="O42" s="148">
        <f>+申請書!P49</f>
        <v>0</v>
      </c>
      <c r="P42" s="148"/>
      <c r="Q42" s="148"/>
      <c r="R42" s="148"/>
      <c r="S42" s="53">
        <f>+申請書!T49</f>
        <v>0</v>
      </c>
    </row>
    <row r="43" spans="1:19" s="9" customFormat="1" ht="32.25" hidden="1" customHeight="1">
      <c r="A43" s="9">
        <f t="shared" si="0"/>
        <v>31</v>
      </c>
      <c r="B43" s="79">
        <f>+申請書!B50</f>
        <v>0</v>
      </c>
      <c r="C43" s="80"/>
      <c r="D43" s="80"/>
      <c r="E43" s="80"/>
      <c r="F43" s="86">
        <f>+申請書!E50</f>
        <v>0</v>
      </c>
      <c r="G43" s="87"/>
      <c r="H43" s="87"/>
      <c r="I43" s="148">
        <f>+申請書!H50</f>
        <v>0</v>
      </c>
      <c r="J43" s="148"/>
      <c r="K43" s="149"/>
      <c r="L43" s="149"/>
      <c r="M43" s="149"/>
      <c r="N43" s="149"/>
      <c r="O43" s="148">
        <f>+申請書!P50</f>
        <v>0</v>
      </c>
      <c r="P43" s="148"/>
      <c r="Q43" s="148"/>
      <c r="R43" s="148"/>
      <c r="S43" s="53">
        <f>+申請書!T50</f>
        <v>0</v>
      </c>
    </row>
    <row r="44" spans="1:19" s="9" customFormat="1" ht="32.25" hidden="1" customHeight="1">
      <c r="A44" s="9">
        <f t="shared" si="0"/>
        <v>32</v>
      </c>
      <c r="B44" s="79">
        <f>+申請書!B51</f>
        <v>0</v>
      </c>
      <c r="C44" s="80"/>
      <c r="D44" s="80"/>
      <c r="E44" s="80"/>
      <c r="F44" s="86">
        <f>+申請書!E51</f>
        <v>0</v>
      </c>
      <c r="G44" s="87"/>
      <c r="H44" s="87"/>
      <c r="I44" s="148">
        <f>+申請書!H51</f>
        <v>0</v>
      </c>
      <c r="J44" s="148"/>
      <c r="K44" s="149"/>
      <c r="L44" s="149"/>
      <c r="M44" s="149"/>
      <c r="N44" s="149"/>
      <c r="O44" s="148">
        <f>+申請書!P51</f>
        <v>0</v>
      </c>
      <c r="P44" s="148"/>
      <c r="Q44" s="148"/>
      <c r="R44" s="148"/>
      <c r="S44" s="53">
        <f>+申請書!T51</f>
        <v>0</v>
      </c>
    </row>
    <row r="45" spans="1:19" s="9" customFormat="1" ht="32.25" hidden="1" customHeight="1">
      <c r="A45" s="9">
        <f t="shared" si="0"/>
        <v>33</v>
      </c>
      <c r="B45" s="79">
        <f>+申請書!B52</f>
        <v>0</v>
      </c>
      <c r="C45" s="80"/>
      <c r="D45" s="80"/>
      <c r="E45" s="80"/>
      <c r="F45" s="86">
        <f>+申請書!E52</f>
        <v>0</v>
      </c>
      <c r="G45" s="87"/>
      <c r="H45" s="87"/>
      <c r="I45" s="148">
        <f>+申請書!H52</f>
        <v>0</v>
      </c>
      <c r="J45" s="148"/>
      <c r="K45" s="149"/>
      <c r="L45" s="149"/>
      <c r="M45" s="149"/>
      <c r="N45" s="149"/>
      <c r="O45" s="148">
        <f>+申請書!P52</f>
        <v>0</v>
      </c>
      <c r="P45" s="148"/>
      <c r="Q45" s="148"/>
      <c r="R45" s="148"/>
      <c r="S45" s="53">
        <f>+申請書!T52</f>
        <v>0</v>
      </c>
    </row>
    <row r="46" spans="1:19" s="9" customFormat="1" ht="32.25" hidden="1" customHeight="1">
      <c r="A46" s="9">
        <f t="shared" si="0"/>
        <v>34</v>
      </c>
      <c r="B46" s="79">
        <f>+申請書!B53</f>
        <v>0</v>
      </c>
      <c r="C46" s="80"/>
      <c r="D46" s="80"/>
      <c r="E46" s="80"/>
      <c r="F46" s="86">
        <f>+申請書!E53</f>
        <v>0</v>
      </c>
      <c r="G46" s="87"/>
      <c r="H46" s="87"/>
      <c r="I46" s="148">
        <f>+申請書!H53</f>
        <v>0</v>
      </c>
      <c r="J46" s="148"/>
      <c r="K46" s="149"/>
      <c r="L46" s="149"/>
      <c r="M46" s="149"/>
      <c r="N46" s="149"/>
      <c r="O46" s="148">
        <f>+申請書!P53</f>
        <v>0</v>
      </c>
      <c r="P46" s="148"/>
      <c r="Q46" s="148"/>
      <c r="R46" s="148"/>
      <c r="S46" s="53">
        <f>+申請書!T53</f>
        <v>0</v>
      </c>
    </row>
    <row r="47" spans="1:19" s="9" customFormat="1" ht="32.25" hidden="1" customHeight="1">
      <c r="A47" s="9">
        <f t="shared" si="0"/>
        <v>35</v>
      </c>
      <c r="B47" s="79">
        <f>+申請書!B54</f>
        <v>0</v>
      </c>
      <c r="C47" s="80"/>
      <c r="D47" s="80"/>
      <c r="E47" s="80"/>
      <c r="F47" s="86">
        <f>+申請書!E54</f>
        <v>0</v>
      </c>
      <c r="G47" s="162"/>
      <c r="H47" s="162"/>
      <c r="I47" s="148">
        <f>+申請書!H54</f>
        <v>0</v>
      </c>
      <c r="J47" s="161"/>
      <c r="K47" s="161"/>
      <c r="L47" s="161"/>
      <c r="M47" s="161"/>
      <c r="N47" s="161"/>
      <c r="O47" s="148">
        <f>+申請書!P54</f>
        <v>0</v>
      </c>
      <c r="P47" s="161"/>
      <c r="Q47" s="161"/>
      <c r="R47" s="161"/>
      <c r="S47" s="53">
        <f>+申請書!T54</f>
        <v>0</v>
      </c>
    </row>
    <row r="48" spans="1:19" s="9" customFormat="1" ht="32.25" hidden="1" customHeight="1">
      <c r="A48" s="9">
        <f t="shared" si="0"/>
        <v>36</v>
      </c>
      <c r="B48" s="79">
        <f>+申請書!B55</f>
        <v>0</v>
      </c>
      <c r="C48" s="80"/>
      <c r="D48" s="80"/>
      <c r="E48" s="80"/>
      <c r="F48" s="86">
        <f>+申請書!E55</f>
        <v>0</v>
      </c>
      <c r="G48" s="162"/>
      <c r="H48" s="162"/>
      <c r="I48" s="148">
        <f>+申請書!H55</f>
        <v>0</v>
      </c>
      <c r="J48" s="161"/>
      <c r="K48" s="161"/>
      <c r="L48" s="161"/>
      <c r="M48" s="161"/>
      <c r="N48" s="161"/>
      <c r="O48" s="148">
        <f>+申請書!P55</f>
        <v>0</v>
      </c>
      <c r="P48" s="161"/>
      <c r="Q48" s="161"/>
      <c r="R48" s="161"/>
      <c r="S48" s="53">
        <f>+申請書!T55</f>
        <v>0</v>
      </c>
    </row>
    <row r="49" spans="1:20" s="9" customFormat="1" ht="32.25" hidden="1" customHeight="1">
      <c r="A49" s="9">
        <f t="shared" si="0"/>
        <v>37</v>
      </c>
      <c r="B49" s="79">
        <f>+申請書!B56</f>
        <v>0</v>
      </c>
      <c r="C49" s="80"/>
      <c r="D49" s="80"/>
      <c r="E49" s="80"/>
      <c r="F49" s="86">
        <f>+申請書!E56</f>
        <v>0</v>
      </c>
      <c r="G49" s="162"/>
      <c r="H49" s="162"/>
      <c r="I49" s="148">
        <f>+申請書!H56</f>
        <v>0</v>
      </c>
      <c r="J49" s="161"/>
      <c r="K49" s="161"/>
      <c r="L49" s="161"/>
      <c r="M49" s="161"/>
      <c r="N49" s="161"/>
      <c r="O49" s="148">
        <f>+申請書!P56</f>
        <v>0</v>
      </c>
      <c r="P49" s="161"/>
      <c r="Q49" s="161"/>
      <c r="R49" s="161"/>
      <c r="S49" s="53">
        <f>+申請書!T56</f>
        <v>0</v>
      </c>
    </row>
    <row r="50" spans="1:20" s="9" customFormat="1" ht="32.25" hidden="1" customHeight="1">
      <c r="A50" s="9">
        <f t="shared" si="0"/>
        <v>38</v>
      </c>
      <c r="B50" s="79">
        <f>+申請書!B57</f>
        <v>0</v>
      </c>
      <c r="C50" s="80"/>
      <c r="D50" s="80"/>
      <c r="E50" s="80"/>
      <c r="F50" s="86">
        <f>+申請書!E57</f>
        <v>0</v>
      </c>
      <c r="G50" s="162"/>
      <c r="H50" s="162"/>
      <c r="I50" s="148">
        <f>+申請書!H57</f>
        <v>0</v>
      </c>
      <c r="J50" s="161"/>
      <c r="K50" s="161"/>
      <c r="L50" s="161"/>
      <c r="M50" s="161"/>
      <c r="N50" s="161"/>
      <c r="O50" s="148">
        <f>+申請書!P57</f>
        <v>0</v>
      </c>
      <c r="P50" s="161"/>
      <c r="Q50" s="161"/>
      <c r="R50" s="161"/>
      <c r="S50" s="53">
        <f>+申請書!T57</f>
        <v>0</v>
      </c>
    </row>
    <row r="51" spans="1:20" s="9" customFormat="1" ht="32.25" hidden="1" customHeight="1">
      <c r="A51" s="9">
        <f t="shared" si="0"/>
        <v>39</v>
      </c>
      <c r="B51" s="79">
        <f>+申請書!B58</f>
        <v>0</v>
      </c>
      <c r="C51" s="80"/>
      <c r="D51" s="80"/>
      <c r="E51" s="80"/>
      <c r="F51" s="86">
        <f>+申請書!E58</f>
        <v>0</v>
      </c>
      <c r="G51" s="162"/>
      <c r="H51" s="162"/>
      <c r="I51" s="148">
        <f>+申請書!H58</f>
        <v>0</v>
      </c>
      <c r="J51" s="161"/>
      <c r="K51" s="161"/>
      <c r="L51" s="161"/>
      <c r="M51" s="161"/>
      <c r="N51" s="161"/>
      <c r="O51" s="148">
        <f>+申請書!P58</f>
        <v>0</v>
      </c>
      <c r="P51" s="161"/>
      <c r="Q51" s="161"/>
      <c r="R51" s="161"/>
      <c r="S51" s="53">
        <f>+申請書!T58</f>
        <v>0</v>
      </c>
    </row>
    <row r="52" spans="1:20" s="9" customFormat="1" ht="32.25" hidden="1" customHeight="1" thickBot="1">
      <c r="A52" s="9">
        <f t="shared" si="0"/>
        <v>40</v>
      </c>
      <c r="B52" s="120">
        <f>+申請書!B59</f>
        <v>0</v>
      </c>
      <c r="C52" s="121"/>
      <c r="D52" s="121"/>
      <c r="E52" s="121"/>
      <c r="F52" s="122">
        <f>+申請書!E59</f>
        <v>0</v>
      </c>
      <c r="G52" s="163"/>
      <c r="H52" s="163"/>
      <c r="I52" s="164">
        <f>+申請書!H59</f>
        <v>0</v>
      </c>
      <c r="J52" s="165"/>
      <c r="K52" s="165"/>
      <c r="L52" s="165"/>
      <c r="M52" s="165"/>
      <c r="N52" s="165"/>
      <c r="O52" s="164">
        <f>+申請書!P59</f>
        <v>0</v>
      </c>
      <c r="P52" s="165"/>
      <c r="Q52" s="165"/>
      <c r="R52" s="165"/>
      <c r="S52" s="59">
        <f>+申請書!T59</f>
        <v>0</v>
      </c>
    </row>
    <row r="53" spans="1:20" s="49" customFormat="1" ht="22.2" hidden="1">
      <c r="B53" s="112" t="s">
        <v>7</v>
      </c>
      <c r="C53" s="113"/>
      <c r="D53" s="113"/>
      <c r="E53" s="113"/>
      <c r="F53" s="157"/>
      <c r="G53" s="157"/>
      <c r="H53" s="158" t="s">
        <v>7</v>
      </c>
      <c r="I53" s="145"/>
      <c r="J53" s="145"/>
      <c r="K53" s="146"/>
      <c r="L53" s="146"/>
      <c r="M53" s="146"/>
      <c r="N53" s="147"/>
      <c r="O53" s="57"/>
      <c r="P53" s="58" t="s">
        <v>18</v>
      </c>
      <c r="Q53" s="154">
        <f>SUM(S13:S52)</f>
        <v>39</v>
      </c>
      <c r="R53" s="155"/>
      <c r="S53" s="71" t="s">
        <v>19</v>
      </c>
      <c r="T53" s="56"/>
    </row>
    <row r="54" spans="1:20">
      <c r="C54" s="55"/>
    </row>
  </sheetData>
  <sheetProtection algorithmName="SHA-512" hashValue="epU4S0/HkJYbRhX+so5aXtxXVcf7bhNGLY3fa8JXkxLGHY+Y7AAbayoTFZtGuHxTTDwqqeQsKe3AAmUI9yVlAw==" saltValue="fzcnmsiChZZzXGBkCxHbew==" spinCount="100000" sheet="1" objects="1" scenarios="1" formatCells="0" formatColumns="0" formatRows="0" insertColumns="0" insertRows="0" insertHyperlinks="0" deleteColumns="0" deleteRows="0" sort="0" autoFilter="0"/>
  <mergeCells count="183">
    <mergeCell ref="F50:H50"/>
    <mergeCell ref="F51:H51"/>
    <mergeCell ref="F52:H52"/>
    <mergeCell ref="B47:E47"/>
    <mergeCell ref="B48:E48"/>
    <mergeCell ref="B49:E49"/>
    <mergeCell ref="B50:E50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51:E51"/>
    <mergeCell ref="B52:E52"/>
    <mergeCell ref="F47:H47"/>
    <mergeCell ref="F48:H48"/>
    <mergeCell ref="F49:H49"/>
    <mergeCell ref="B29:E29"/>
    <mergeCell ref="B30:E30"/>
    <mergeCell ref="B31:E31"/>
    <mergeCell ref="B32:E32"/>
    <mergeCell ref="B33:E33"/>
    <mergeCell ref="B34:E34"/>
    <mergeCell ref="B35:E35"/>
    <mergeCell ref="I47:N47"/>
    <mergeCell ref="I48:N48"/>
    <mergeCell ref="I42:N42"/>
    <mergeCell ref="I37:N37"/>
    <mergeCell ref="F39:H39"/>
    <mergeCell ref="B45:E45"/>
    <mergeCell ref="B46:E46"/>
    <mergeCell ref="B14:E14"/>
    <mergeCell ref="O25:R25"/>
    <mergeCell ref="F26:H26"/>
    <mergeCell ref="I26:N26"/>
    <mergeCell ref="O26:R26"/>
    <mergeCell ref="F27:H27"/>
    <mergeCell ref="I27:N27"/>
    <mergeCell ref="O27:R27"/>
    <mergeCell ref="F20:H20"/>
    <mergeCell ref="I20:N20"/>
    <mergeCell ref="O20:R20"/>
    <mergeCell ref="F21:H21"/>
    <mergeCell ref="I21:N21"/>
    <mergeCell ref="O21:R21"/>
    <mergeCell ref="F22:H22"/>
    <mergeCell ref="I22:N22"/>
    <mergeCell ref="O22:R22"/>
    <mergeCell ref="F23:H23"/>
    <mergeCell ref="I23:N23"/>
    <mergeCell ref="O23:R23"/>
    <mergeCell ref="B15:E15"/>
    <mergeCell ref="B16:E16"/>
    <mergeCell ref="B17:E17"/>
    <mergeCell ref="B18:E18"/>
    <mergeCell ref="F43:H43"/>
    <mergeCell ref="I43:N43"/>
    <mergeCell ref="O43:R43"/>
    <mergeCell ref="F40:H40"/>
    <mergeCell ref="I40:N40"/>
    <mergeCell ref="O40:R40"/>
    <mergeCell ref="F41:H41"/>
    <mergeCell ref="I41:N41"/>
    <mergeCell ref="O41:R41"/>
    <mergeCell ref="B13:E13"/>
    <mergeCell ref="F34:H34"/>
    <mergeCell ref="I34:N34"/>
    <mergeCell ref="O34:R34"/>
    <mergeCell ref="F35:H35"/>
    <mergeCell ref="I35:N35"/>
    <mergeCell ref="O35:R35"/>
    <mergeCell ref="F36:H36"/>
    <mergeCell ref="I36:N36"/>
    <mergeCell ref="O36:R36"/>
    <mergeCell ref="F29:H29"/>
    <mergeCell ref="I29:N29"/>
    <mergeCell ref="O29:R29"/>
    <mergeCell ref="F30:H30"/>
    <mergeCell ref="I30:N30"/>
    <mergeCell ref="O30:R30"/>
    <mergeCell ref="F31:H31"/>
    <mergeCell ref="I31:N31"/>
    <mergeCell ref="O31:R31"/>
    <mergeCell ref="F24:H24"/>
    <mergeCell ref="I24:N24"/>
    <mergeCell ref="O24:R24"/>
    <mergeCell ref="F25:H25"/>
    <mergeCell ref="I25:N25"/>
    <mergeCell ref="F16:H16"/>
    <mergeCell ref="I46:N46"/>
    <mergeCell ref="O46:R46"/>
    <mergeCell ref="I17:N17"/>
    <mergeCell ref="O17:R17"/>
    <mergeCell ref="I18:N18"/>
    <mergeCell ref="O18:R18"/>
    <mergeCell ref="I19:N19"/>
    <mergeCell ref="O19:R19"/>
    <mergeCell ref="I28:N28"/>
    <mergeCell ref="O28:R28"/>
    <mergeCell ref="I32:N32"/>
    <mergeCell ref="O32:R32"/>
    <mergeCell ref="I33:N33"/>
    <mergeCell ref="O33:R33"/>
    <mergeCell ref="I38:N38"/>
    <mergeCell ref="O38:R38"/>
    <mergeCell ref="I44:N44"/>
    <mergeCell ref="O44:R44"/>
    <mergeCell ref="I45:N45"/>
    <mergeCell ref="O45:R45"/>
    <mergeCell ref="O37:R37"/>
    <mergeCell ref="I39:N39"/>
    <mergeCell ref="O39:R39"/>
    <mergeCell ref="B53:E53"/>
    <mergeCell ref="F53:H53"/>
    <mergeCell ref="F17:H17"/>
    <mergeCell ref="F18:H18"/>
    <mergeCell ref="F19:H19"/>
    <mergeCell ref="F28:H28"/>
    <mergeCell ref="F32:H32"/>
    <mergeCell ref="F33:H33"/>
    <mergeCell ref="F38:H38"/>
    <mergeCell ref="F44:H44"/>
    <mergeCell ref="F45:H45"/>
    <mergeCell ref="F46:H46"/>
    <mergeCell ref="F37:H37"/>
    <mergeCell ref="B19:E19"/>
    <mergeCell ref="B20:E20"/>
    <mergeCell ref="B21:E21"/>
    <mergeCell ref="B22:E22"/>
    <mergeCell ref="B23:E23"/>
    <mergeCell ref="B24:E24"/>
    <mergeCell ref="B25:E25"/>
    <mergeCell ref="B26:E26"/>
    <mergeCell ref="F42:H42"/>
    <mergeCell ref="B27:E27"/>
    <mergeCell ref="B28:E28"/>
    <mergeCell ref="I53:N53"/>
    <mergeCell ref="I14:N14"/>
    <mergeCell ref="O14:R14"/>
    <mergeCell ref="I15:N15"/>
    <mergeCell ref="O15:R15"/>
    <mergeCell ref="I16:N16"/>
    <mergeCell ref="O16:R16"/>
    <mergeCell ref="O13:R13"/>
    <mergeCell ref="L7:M7"/>
    <mergeCell ref="I13:N13"/>
    <mergeCell ref="L8:M8"/>
    <mergeCell ref="Q53:R53"/>
    <mergeCell ref="O12:R12"/>
    <mergeCell ref="O42:R42"/>
    <mergeCell ref="O47:R47"/>
    <mergeCell ref="O48:R48"/>
    <mergeCell ref="O49:R49"/>
    <mergeCell ref="O50:R50"/>
    <mergeCell ref="O51:R51"/>
    <mergeCell ref="O52:R52"/>
    <mergeCell ref="I49:N49"/>
    <mergeCell ref="I50:N50"/>
    <mergeCell ref="I51:N51"/>
    <mergeCell ref="I52:N52"/>
    <mergeCell ref="B12:E12"/>
    <mergeCell ref="I12:N12"/>
    <mergeCell ref="F12:H12"/>
    <mergeCell ref="G7:K7"/>
    <mergeCell ref="G8:K8"/>
    <mergeCell ref="L3:M3"/>
    <mergeCell ref="L4:M4"/>
    <mergeCell ref="L5:M5"/>
    <mergeCell ref="L6:M6"/>
    <mergeCell ref="G1:P1"/>
    <mergeCell ref="G2:K2"/>
    <mergeCell ref="G3:K3"/>
    <mergeCell ref="G4:K4"/>
    <mergeCell ref="G5:K5"/>
    <mergeCell ref="G6:K6"/>
    <mergeCell ref="F13:H13"/>
    <mergeCell ref="F14:H14"/>
    <mergeCell ref="F15:H15"/>
    <mergeCell ref="L2:P2"/>
  </mergeCells>
  <phoneticPr fontId="5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10" min="1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77E827-E24F-4EA9-915A-3CDE0EB5551B}">
          <x14:formula1>
            <xm:f>選択肢設定シート!$A$2:$A$6</xm:f>
          </x14:formula1>
          <xm:sqref>G13:H46 F13:F52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9E53-C106-46FC-8E7F-85A13FFF502D}">
  <dimension ref="A1:A6"/>
  <sheetViews>
    <sheetView workbookViewId="0">
      <selection activeCell="C7" sqref="C7"/>
    </sheetView>
  </sheetViews>
  <sheetFormatPr defaultRowHeight="18"/>
  <cols>
    <col min="1" max="1" width="15.09765625" bestFit="1" customWidth="1"/>
  </cols>
  <sheetData>
    <row r="1" spans="1:1">
      <c r="A1" t="s">
        <v>24</v>
      </c>
    </row>
    <row r="2" spans="1:1" ht="19.5" customHeight="1">
      <c r="A2" s="34" t="s">
        <v>36</v>
      </c>
    </row>
    <row r="3" spans="1:1">
      <c r="A3" s="34" t="s">
        <v>25</v>
      </c>
    </row>
    <row r="4" spans="1:1">
      <c r="A4" s="34" t="s">
        <v>37</v>
      </c>
    </row>
    <row r="5" spans="1:1">
      <c r="A5" s="34" t="s">
        <v>26</v>
      </c>
    </row>
    <row r="6" spans="1:1">
      <c r="A6" s="34" t="s">
        <v>27</v>
      </c>
    </row>
  </sheetData>
  <sheetProtection algorithmName="SHA-512" hashValue="RmZNg45eyAzpfyyLEL92T7iJ2HmEStmddK4dxd3qA+MkidKC+Kygp0dtp085jVDsl63V4ayG7E9BGvDE90R33A==" saltValue="rqfzoIXdyz1fDqyKqPxCoA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単位数確認用シート</vt:lpstr>
      <vt:lpstr>選択肢設定シート</vt:lpstr>
      <vt:lpstr>申請書!Print_Area</vt:lpstr>
      <vt:lpstr>単位数確認用シート!Print_Area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ALIS32</dc:creator>
  <cp:lastModifiedBy>ALIS36</cp:lastModifiedBy>
  <cp:lastPrinted>2024-02-27T06:10:40Z</cp:lastPrinted>
  <dcterms:created xsi:type="dcterms:W3CDTF">2023-12-06T06:28:33Z</dcterms:created>
  <dcterms:modified xsi:type="dcterms:W3CDTF">2024-03-19T05:52:36Z</dcterms:modified>
</cp:coreProperties>
</file>